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45" windowHeight="12375"/>
  </bookViews>
  <sheets>
    <sheet name="1-23层家具汇总" sheetId="3" r:id="rId1"/>
  </sheets>
  <definedNames>
    <definedName name="_xlnm._FilterDatabase" localSheetId="0" hidden="1">'1-23层家具汇总'!$A$2:$I$320</definedName>
    <definedName name="_xlnm.Print_Area" localSheetId="0">'1-23层家具汇总'!$A$1:$J$320</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3"/>
  <c r="H320"/>
  <c r="I320" s="1"/>
  <c r="H319"/>
  <c r="H318"/>
  <c r="H317"/>
  <c r="H316"/>
  <c r="H315"/>
  <c r="H313"/>
  <c r="H312"/>
  <c r="H311"/>
  <c r="E311"/>
  <c r="H310"/>
  <c r="E310"/>
  <c r="H309"/>
  <c r="E309"/>
  <c r="H308"/>
  <c r="E308"/>
  <c r="H307"/>
  <c r="E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8"/>
  <c r="H256"/>
  <c r="H255"/>
  <c r="H254"/>
  <c r="H253"/>
  <c r="H252"/>
  <c r="H251"/>
  <c r="H250"/>
  <c r="H249"/>
  <c r="H248"/>
  <c r="H247"/>
  <c r="H246"/>
  <c r="H245"/>
  <c r="H244"/>
  <c r="H243"/>
  <c r="H242"/>
  <c r="H241"/>
  <c r="H240"/>
  <c r="H239"/>
  <c r="H238"/>
  <c r="H237"/>
  <c r="H236"/>
  <c r="H235"/>
  <c r="H234"/>
  <c r="H233"/>
  <c r="H232"/>
  <c r="H231"/>
  <c r="H230"/>
  <c r="H229"/>
  <c r="H228"/>
  <c r="H227"/>
  <c r="H226"/>
  <c r="H225"/>
  <c r="H223"/>
  <c r="H221"/>
  <c r="H220"/>
  <c r="H219"/>
  <c r="H218"/>
  <c r="H216"/>
  <c r="H214"/>
  <c r="H212"/>
  <c r="H210"/>
  <c r="H208"/>
  <c r="H207"/>
  <c r="H206"/>
  <c r="H204"/>
  <c r="H202"/>
  <c r="H201"/>
  <c r="H200"/>
  <c r="H199"/>
  <c r="H198"/>
  <c r="H197"/>
  <c r="H196"/>
  <c r="H195"/>
  <c r="H194"/>
  <c r="H193"/>
  <c r="H192"/>
  <c r="H191"/>
  <c r="H190"/>
  <c r="H189"/>
  <c r="H188"/>
  <c r="H187"/>
  <c r="H186"/>
  <c r="H185"/>
  <c r="H184"/>
  <c r="H183"/>
  <c r="H182"/>
  <c r="H181"/>
  <c r="H180"/>
  <c r="H179"/>
  <c r="H178"/>
  <c r="H177"/>
  <c r="H174"/>
  <c r="H171"/>
  <c r="H170"/>
  <c r="H169"/>
  <c r="H168"/>
  <c r="H167"/>
  <c r="H166"/>
  <c r="H165"/>
  <c r="H164"/>
  <c r="H163"/>
  <c r="H161"/>
  <c r="H160"/>
  <c r="H159"/>
  <c r="H158"/>
  <c r="H156"/>
  <c r="H155"/>
  <c r="H154"/>
  <c r="H152"/>
  <c r="H151"/>
  <c r="H150"/>
  <c r="H149"/>
  <c r="H148"/>
  <c r="H146"/>
  <c r="H145"/>
  <c r="H144"/>
  <c r="H142"/>
  <c r="H140"/>
  <c r="H138"/>
  <c r="H136"/>
  <c r="H134"/>
  <c r="H132"/>
  <c r="H130"/>
  <c r="H128"/>
  <c r="H126"/>
  <c r="H125"/>
  <c r="H123"/>
  <c r="H122"/>
  <c r="H121"/>
  <c r="H120"/>
  <c r="H119"/>
  <c r="H117"/>
  <c r="H115"/>
  <c r="H113"/>
  <c r="H112"/>
  <c r="H111"/>
  <c r="H110"/>
  <c r="H109"/>
  <c r="H107"/>
  <c r="H105"/>
  <c r="H104"/>
  <c r="H103"/>
  <c r="H102"/>
  <c r="H101"/>
  <c r="H100"/>
  <c r="H99"/>
  <c r="H98"/>
  <c r="H96"/>
  <c r="E96"/>
  <c r="H94"/>
  <c r="H93"/>
  <c r="H92"/>
  <c r="H91"/>
  <c r="H90"/>
  <c r="H89"/>
  <c r="H88"/>
  <c r="H87"/>
  <c r="H86"/>
  <c r="H85"/>
  <c r="H84"/>
  <c r="H83"/>
  <c r="H82"/>
  <c r="H81"/>
  <c r="H80"/>
  <c r="H79"/>
  <c r="H78"/>
  <c r="H77"/>
  <c r="H76"/>
  <c r="H75"/>
  <c r="H74"/>
  <c r="H73"/>
  <c r="H72"/>
  <c r="H71"/>
  <c r="H70"/>
  <c r="H69"/>
  <c r="H68"/>
  <c r="H67"/>
  <c r="H66"/>
  <c r="H65"/>
  <c r="H64"/>
  <c r="H63"/>
  <c r="H62"/>
  <c r="H61"/>
  <c r="H60"/>
  <c r="H59"/>
  <c r="H58"/>
  <c r="H57"/>
  <c r="H55"/>
  <c r="H53"/>
  <c r="H52"/>
  <c r="H51"/>
  <c r="H50"/>
  <c r="H49"/>
  <c r="H48"/>
  <c r="H46"/>
  <c r="H45"/>
  <c r="H44"/>
  <c r="H42"/>
  <c r="H41"/>
  <c r="H40"/>
  <c r="H39"/>
  <c r="H37"/>
  <c r="H35"/>
  <c r="H34"/>
  <c r="H33"/>
  <c r="E33"/>
  <c r="H32"/>
  <c r="H31"/>
  <c r="H30"/>
  <c r="H29"/>
  <c r="H28"/>
  <c r="H27"/>
  <c r="H26"/>
  <c r="H25"/>
  <c r="H24"/>
  <c r="H23"/>
  <c r="H22"/>
  <c r="H21"/>
  <c r="H20"/>
  <c r="H19"/>
  <c r="H18"/>
  <c r="H16"/>
  <c r="H15"/>
  <c r="H14"/>
  <c r="H13"/>
  <c r="H12"/>
  <c r="H11"/>
  <c r="H10"/>
  <c r="H9"/>
  <c r="H7"/>
  <c r="H6"/>
  <c r="H5"/>
  <c r="H4"/>
  <c r="H3"/>
</calcChain>
</file>

<file path=xl/sharedStrings.xml><?xml version="1.0" encoding="utf-8"?>
<sst xmlns="http://schemas.openxmlformats.org/spreadsheetml/2006/main" count="1016" uniqueCount="554">
  <si>
    <t>序号</t>
  </si>
  <si>
    <t>产品名称</t>
  </si>
  <si>
    <t>数量</t>
  </si>
  <si>
    <t>单位</t>
  </si>
  <si>
    <t>备注</t>
  </si>
  <si>
    <t>沙发</t>
  </si>
  <si>
    <t>单人位+脚踏</t>
  </si>
  <si>
    <t>张</t>
  </si>
  <si>
    <t>一、主要材料及厚度说明：
1、面料：医用功能皮饰面；医用功能皮：参照QB/T 4341-2012《抗菌聚氨酯合成革 抗菌性能试验方法和抗菌效果》、HJ 507-2009《环境标志产品技术要求 皮革和合成革》、WS/T 650-2019《抗菌和抑菌效果评价方法》、GB 20400-2006《皮革和皮毛 有害物质限量》、QB/T 4199-2011《皮革 防霉性能测试方法》、GB/T 22808-2021《皮革和毛皮 化学试验 含氯苯酚的测定》、GB/T 19941.1-2019《皮革和毛皮 甲醛含量的测定 第1部分:高效液相色谱法》、GB/T 16799-2018《家具用皮革》的检测依据，摩擦色牢度符合要求；耐光性≥5级；涂层粘着牢度≥8N/10mm；耐折牢度（50000次）无裂纹；撕裂力≥120N；气味≤3级；pH≥5；游离甲醛、挥发性有机物（VOC）、可萃取重金属（铅、镉）均为未检出；感官要求：全张革厚薄均匀，无油腻感；革身平整、柔软、丰满有弹性；正面革应不裂面，无管皱，主要部位不松面；禁用偶氮染料均为未检出；抗菌性能：大肠杆菌（抑菌率）≥99.7%（培养24h）；皮革防霉性能：黑曲霉等级≤2级（1级最好，3级最差）。
2、海绵：高密度、阻燃定型海绵；参照GB/T 10802-2006《通用软质聚醚型聚氨酯泡沫塑料》、GB 17927.1-2011《软体家具　床垫和沙发抗引燃特性的评定　第1部分：阴燃的香烟》、QB/T 2280-2016《办公家具 办公椅》检验依据，感官、回弹率、拉伸强度等均符合要求，甲醛≤0.03mg/m²h，TVOC≤0.03mg/m²h，通过香烟抗引燃特性阻燃I级试验。
3、内框架：木架；参照GB/T 10802-2006《通用软质聚醚型聚氨酯泡沫塑料》、GB 17927.1-2011《软体家具　床垫和沙发抗引燃特性的评定　第1部分：阴燃的香烟》、QB/T 2280-2016《办公家具 办公椅》检验依据，感官、回弹率、拉伸强度等均符合要求，甲醛≤0.03mg/m²h，TVOC≤0.03mg/m²h，通过香烟抗引燃特性阻燃I级试验。
3、内框架：木架；
4、实木脚；
二、五金配件：
1、钢质螺帽、螺丝；</t>
  </si>
  <si>
    <t>休息椅</t>
  </si>
  <si>
    <t>650*600*850</t>
  </si>
  <si>
    <t>一、主要材料及厚度说明：
1.材质：铝架菠萝格座+板编织绳。
2.面料：采用优质阻燃布绒饰面,耐磨性强,阻燃,经防污处理,清洁方便；参照GB 18401-2010《国家纺织产品基本安全技术规范》、GB/T 27717-2011《家具中富马酸二甲酯含量的测定》、GB/T 7573-2009《纺织品 水萃取液pH值的测定》及GB17927.1-2011《软体家具 床垫和沙发抗引燃特性的评定 第1部分：阻燃的香烟》检测依据，其中甲醛含量、可分解致癌芳香胺染料及富马酸二甲酯均为未检出；pH值：4.0~8.5；香烟抗引燃特性试验：阻燃I级，通过香烟抗引燃特性试验。
3.海绵：阻燃定型海绵；参照GB/T 10802-2006《通用软质聚醚型聚氨酯泡沫塑料》、GB 17927.1-2011《软体家具　床垫和沙发抗引燃特性的评定　第1部分：阴燃的香烟》、QB/T 2280-2016《办公家具 办公椅》检验依据，感官、回弹率、拉伸强度等均符合要求，甲醛≤0.03mg/m²h，TVOC≤0.03mg/m²h，通过香烟抗引燃特性阻燃I级试验。
4.配置：金属喷涂脚架。</t>
  </si>
  <si>
    <t>接待沙发</t>
  </si>
  <si>
    <t>单人位</t>
  </si>
  <si>
    <t>一、主要材料及厚度说明：
1、材质：实木框架，实木；白蜡木实木；参照GB/T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1931-2009《木材含水率测定方法》、GB/T1933-2009《木材密度测定方法》及GB/T1936.1-2009《木材抗弯强度试验方法》检测依据；木材含水率≤13%；木材名称：白蜡木；气干密度≥0.58g/cm3;抗弯强度≥88MPa，榫卯结构。
二、结构/配置：                                          
1、座垫50mm厚：棉麻面料、阻燃定型海绵，参照GB/T 10802-2006《通用软质聚醚型聚氨酯泡沫塑料》、GB 17927.1-2011《软体家具　床垫和沙发抗引燃特性的评定　第1部分：阴燃的香烟》、QB/T 2280-2016《办公家具 办公椅》检验依据，感官、回弹率、拉伸强度等均符合要求，甲醛≤0.03mg/m²h，TVOC≤0.03mg/m²h，通过香烟抗引燃特性阻燃I级试验。可拆卸设计，冬夏两用  ；                                                                                                                                                          
三、工艺/其它：                                                     
1、板材经过喷净味环保油漆处理，5层底油及3层面漆，水性透明底漆：参照GB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</si>
  <si>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两人位</t>
  </si>
  <si>
    <t>一、主要材料及厚度说明：（颜色可选配）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2、靠背座垫：50mm厚：棉麻面料、阻燃定型海绵 ，参照GB/T 10802-2006《通用软质聚醚型聚氨酯泡沫塑料》、GB 17927.1-2011《软体家具　床垫和沙发抗引燃特性的评定　第1部分：阴燃的香烟》、QB/T 2280-2016《办公家具 办公椅》检验依据，感官、回弹率、拉伸强度等均符合要求，甲醛≤0.03mg/m²h，TVOC≤0.03mg/m²h，通过香烟抗引燃特性阻燃I级试验。可拆卸设计 ，冬夏两用；
二、结构/配置：
1、四腿落地，榫卯结构；
2、板材经过喷净味环保油漆处理，5层底油及3层面漆，水性透明底漆：参照GB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</si>
  <si>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(1+1+3)人位</t>
  </si>
  <si>
    <t>套</t>
  </si>
  <si>
    <t>一、主要材料及厚度说明：（颜色可选配）
1、材质：采用白蜡木实木，红檀木纹颜色；白蜡木实木；白蜡木实木；参照GB/T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2、靠背座垫：50mm厚：棉麻面料、阻燃定型海绵 ，参照GB/T 10802-2006《通用软质聚醚型聚氨酯泡沫塑料》、GB 17927.1-2011《软体家具　床垫和沙发抗引燃特性的评定　第1部分：阴燃的香烟》、QB/T 2280-2016《办公家具 办公椅》检验依据，感官、回弹率、拉伸强度等均符合要求，甲醛≤0.03mg/m²h，TVOC≤0.03mg/m²h，通过香烟抗引燃特性阻燃I级试验。可拆卸设计 ，冬夏两用；
二、结构/配置：
1、四腿落地，榫卯结构；
2、喷环保油漆（清漆）；水性透明底漆：参照GB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</si>
  <si>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长茶几</t>
  </si>
  <si>
    <t>1200W*600D*450H</t>
  </si>
  <si>
    <t>一、主要材料及厚度说明：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1、榫卯结构
三、工艺/其它：
1、板材经过喷净味环保油漆处理，5层底油及3层面漆：水性透明底漆：参照GB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</si>
  <si>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方茶几</t>
  </si>
  <si>
    <t>500W*500D*450H</t>
  </si>
  <si>
    <t>600*600*800</t>
  </si>
  <si>
    <t>组</t>
  </si>
  <si>
    <t>方几</t>
  </si>
  <si>
    <t>530*350*550</t>
  </si>
  <si>
    <t>茶几</t>
  </si>
  <si>
    <t>θ500*460</t>
  </si>
  <si>
    <t>一、主要材料及厚度说明：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1、榫卯结构
三、工艺/其它：
1、板材经过喷净味环保油漆处理，5层底油及3层面漆：水性透明底漆：参照GB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</si>
  <si>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500*500*500</t>
  </si>
  <si>
    <t>母婴室柜</t>
  </si>
  <si>
    <t>2400W*800D*850H</t>
  </si>
  <si>
    <t>一、主要材料及厚度说明：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
内装修效果搭配不同颜色； 
4、踢脚线：采用316#不锈钢，厚1.0mm。                                                                                                                                                
二、结构/配置：                                         
1、台面上配50mm厚医用功能皮软包垫；  
2、掩门柜带活层、垃圾污物柜；                              
三、五金配件：                                                                                                                                                                        
1、采用优质阻尼门铰、导轨（三节走珠滑轨），铜心锁；                                                                                                                                                                          
四、工艺/其它说明：                                 
1、工件经数控激光切割、模具冲压、数控折弯、焊接、机器打磨而成，金属表面抑菌粉末静电喷涂；</t>
  </si>
  <si>
    <t>医用护士工作台
（导诊台）</t>
  </si>
  <si>
    <t>(2200+6600+2200)*800/300*750/1050</t>
  </si>
  <si>
    <t>一、主要材料及厚度说明：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内装修效果搭配不同颜色； 
4、踢脚线：采用316#不锈钢，厚1.0mm。 
二、结构/配置：
1、主机柜；
2、三抽柜；
3、单抽单开门柜。
三、五金配件：
1、采用优质不锈钢阻尼门铰、导轨（三节走珠滑轨），铜心锁； 
四、工艺/其它说明：
1、工件经数控激光切割、数控折弯、冲压、焊接、精细打磨成型，抗菌粉末静电喷涂（哑光、颜色可选）。
2、复合亚克力人造石 下扣50mm；
3、地柜：带卡槽、可调节层板；
4、每个电脑位提供插座面板（配置单控一开五孔面板1个、五孔面板带USB1个、弱电面板1个）及安装。</t>
  </si>
  <si>
    <t>(2800+6100)*800/300*750/1050</t>
  </si>
  <si>
    <t>(2700+4800+2700)*700*750/1050</t>
  </si>
  <si>
    <t>一、主要材料及厚度说明：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2、板材经过喷净味环保油漆处理，5层底油及3层面漆，水性透明底漆：参照GB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
二、结构/配置：
1、主机柜；
2、三抽柜；
3、单抽单开门柜。
三、五金配件：
1、采用优质不锈钢阻尼门铰、导轨（三节走珠滑轨），铜心锁； 
四、工艺/其它说明：
1、每个电脑位提供插座面板（配置单控一开五孔面板1个、五孔面板带USB1个、弱电面板1个）及安装。</t>
  </si>
  <si>
    <t>培训椅</t>
  </si>
  <si>
    <t>常规</t>
  </si>
  <si>
    <t>一、主要材料及厚度说明：（颜色可选配）
1、座垫、靠背为网布面料，参照GB 18401-2010《国家纺织产品基本安全技术规范》、GB/T 27717-2011《家具中富马酸二甲酯含量的测定》、GB/T 7573-2009《纺织品 水萃取液pH值的测定》及GB17927.1-2011《软体家具 床垫和沙发抗引燃特性的评定 第1部分：阻燃的香烟》检测依据，其中甲醛含量、可分解致癌芳香胺染料及富马酸二甲酯均为未检出；pH值：4.0~8.5；香烟抗引燃特性试验：阻燃I级，通过香烟抗引燃特性试验。
2、高密度、阻燃定型海绵；参照GB/T 10802-2006《通用软质聚醚型聚氨酯泡沫塑料》、GB 17927.1-2011《软体家具　床垫和沙发抗引燃特性的评定　第1部分：阴燃的香烟》、QB/T 2280-2016《办公家具 办公椅》检验依据，感官、回弹率、拉伸强度等均符合要求，甲醛≤0.03mg/m²h，TVOC≤0.03mg/m²h，通过香烟抗引燃特性阻燃I级试验。
3、内框架：木架；
二、结构/配置：
1、PP固定扶手。</t>
  </si>
  <si>
    <t>办公椅</t>
  </si>
  <si>
    <t>一、主要材料及厚度说明：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2、座垫50mm厚：棉麻面料、阻燃定型海绵 ，可拆卸设计 ，冬夏两用
二、结构/配置：
1、榫卯结构
三、工艺/其它：
1、板材经过喷净味环保油漆处理 ，5层底油及3层面漆 ，在无尘的面漆房喷涂面漆,达到E0级环保标。</t>
  </si>
  <si>
    <t>标准</t>
  </si>
  <si>
    <t>一、主要材料及厚度说明：                                  
1、座面材质：采用医用功能皮面料；医用功能皮：参照QB/T 4341-2012《抗菌聚氨酯合成革 抗菌性能试验方法和抗菌效果》、HJ 507-2009《环境标志产品技术要求 皮革和合成革》、WS/T 650-2019《抗菌和抑菌效果评价方法》、GB 20400-2006《皮革和皮毛 有害物质限量》、QB/T 4199-2011《皮革 防霉性能测试方法》、GB/T 22808-2021《皮革和毛皮 化学试验 含氯苯酚的测定》、GB/T 19941.1-2019《皮革和毛皮 甲醛含量的测定 第1部分:高效液相色谱法》、GB/T 16799-2018《家具用皮革》的检测依据，摩擦色牢度符合要求；耐光性≥5级；涂层粘着牢度≥8N/10mm；耐折牢度（50000次）无裂纹；撕裂力≥120N；气味≤3级；pH≥5；游离甲醛、挥发性有机物（VOC）、可萃取重金属（铅、镉）均为未检出；感官要求：全张革厚薄均匀，无油腻感；革身平整、柔软、丰满有弹性；正面革应不裂面，无管皱，主要部位不松面；禁用偶氮染料均为未检出；抗菌性能：大肠杆菌（抑菌率）≥99.7%（培养24h）；皮革防霉性能：黑曲霉等级≤2级（1级最好，3级最差）。                                                                                                             
二、五金配件：                                                                      
1、气动升降 、PU靠背、扶手  、电镀钢脚架                                                                                                                                                             
三、工艺：                                 
1、工件经数控激光切割、模具冲压、数控折弯、亚弧焊接、机器打磨、抛光、拉丝而成；</t>
  </si>
  <si>
    <t>医用主任办公椅</t>
  </si>
  <si>
    <t>一、主要材料及厚度说明：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2、座垫50mm厚：棉麻面料、阻燃定型海绵 ，可拆卸设计 ，冬夏两用
二、结构/配置：
1、四腿落地，榫卯结构（角码加固）；
2、喷环保油漆（清漆）；水性透明底漆：参照GB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</si>
  <si>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候诊椅</t>
  </si>
  <si>
    <t>二人位</t>
  </si>
  <si>
    <t>1、主要材料说明：
1、座板、背板为高密度聚亚氨酯（PU）模塑成型 ，  内置主钢架厚度2.0mm；
2、扶手、站脚、支架 ：实心铝合金材料 ，大型精铸模具 ，压铸成型后直接抛光 ，静电喷粉喷涂处理；
3、横梁 ：高强度冷轧钢管 ，厚度2.5mm ，表面静电粉末喷涂处理与支架 ，站脚、扶手连接；
二、结构/配置：
1、配铝合金扶手；
2、配铝合金脚；
3、配防滑脚垫；
三、五金配件 ：钢质螺帽、螺丝；</t>
  </si>
  <si>
    <t>三人位</t>
  </si>
  <si>
    <t>一、主要材料及厚度说明：
1、座板、背板为高密度聚亚氨酯（PU）模塑成型 ，  内置主钢架厚度2.0mm；
2、扶手、站脚、支架 ：实心铝合金材料 ，大型精铸模具 ，压铸成型后直接抛光 ，静电喷粉喷涂处理；
3、横梁 ：高强度冷轧钢管 ，厚度2.5mm ，表面静电粉末喷涂处理与支架 ，站脚、扶手连接；
二、结构/配置：
1、配铝合金扶手；
2、配铝合金脚；
3、配防滑脚垫；
三、五金配件 ：钢质螺帽、螺丝；</t>
  </si>
  <si>
    <t>病人椅</t>
  </si>
  <si>
    <t>一、主要材料及厚度说明：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1、四腿落地，榫卯结构；
2、板材经过喷净味环保油漆处理，5层底油及3层面漆，水性透明底漆：参照GB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</si>
  <si>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诊椅</t>
  </si>
  <si>
    <t>不锈钢升降椅</t>
  </si>
  <si>
    <t>一、主要材料及厚度说明：                                  
1、座面材质：采用316不锈钢板材；参照GB/T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                                                                                                             
二、五金配件：                                                                      
1、气动升降、电镀钢脚架                                                                                                                                                            
三、工艺：                                 
1、工件经数控激光切割、模具冲压、数控折弯、亚弧焊接、机器打磨、抛光、拉丝而成；</t>
  </si>
  <si>
    <t>麻醉椅</t>
  </si>
  <si>
    <t>礼堂椅</t>
  </si>
  <si>
    <t>中心距580
背板孔130X160X430背内板高630背棉切下面椅子深度750椅高1025</t>
  </si>
  <si>
    <t>位</t>
  </si>
  <si>
    <t>一、主要材料说明：
1、面料为绒布；
2、海绵：阻燃定型海绵；参照GB/T 10802-2006《通用软质聚醚型聚氨酯泡沫塑料》、GB 17927.1-2011《软体家具　床垫和沙发抗引燃特性的评定　第1部分：阴燃的香烟》、QB/T 2280-2016《办公家具 办公椅》检验依据，感官、回弹率、拉伸强度等均符合要求，甲醛≤0.03mg/m²h，TVOC≤0.03mg/m²h，通过香烟抗引燃特性阻燃I级试验。
3、内框架：木架；
3、座板、背板：高密度硬木多层板经模具压注成型，外型成弧形；
4、座垫：座包阻尼回复机构（扭簧与阻尼器）；
5、扶手：实木喷漆；
6、脚架：脚管采用2.0mm钢管，静电喷粉喷涂处理；
7、写字板：实木颗粒板，配有铝合金支架；</t>
  </si>
  <si>
    <t>会议椅</t>
  </si>
  <si>
    <t>一、主要材料说明：                                                                     
 1、面料：采用医用功能皮面料；医用功能皮：参照QB/T 4341-2012《抗菌聚氨酯合成革 抗菌性能试验方法和抗菌效果》、HJ 507-2009《环境标志产品技术要求 皮革和合成革》、WS/T 650-2019《抗菌和抑菌效果评价方法》、GB 20400-2006《皮革和皮毛 有害物质限量》、QB/T 4199-2011《皮革 防霉性能测试方法》、GB/T 22808-2021《皮革和毛皮 化学试验 含氯苯酚的测定》、GB/T 19941.1-2019《皮革和毛皮 甲醛含量的测定 第1部分:高效液相色谱法》、GB/T 16799-2018《家具用皮革》的检测依据，摩擦色牢度符合要求；耐光性≥5级；涂层粘着牢度≥8N/10mm；耐折牢度（50000次）无裂纹；撕裂力≥120N；气味≤3级；pH≥5；游离甲醛、挥发性有机物（VOC）、可萃取重金属（铅、镉）均为未检出；感官要求：全张革厚薄均匀，无油腻感；革身平整、柔软、丰满有弹性；正面革应不裂面，无管皱，主要部位不松面；禁用偶氮染料均为未检出；抗菌性能：大肠杆菌（抑菌率）≥99.7%（培养24h）；皮革防霉性能：黑曲霉等级≤2级（1级最好，3级最差）。                      
2、辅料：采用55#PU高密度阻燃海绵，                                          
3、油漆：板材经过喷净味环保油漆处理，5层底油及3层面漆。水性面漆：参照GB/T 23991-2009《涂料中可溶性有害元素含量的测定》检验依据；可溶性（铅、镉、铬及汞）均≤2mg/kg。</t>
  </si>
  <si>
    <t>定制实验凳</t>
  </si>
  <si>
    <t>定制</t>
  </si>
  <si>
    <t>一、主要材料及厚度说明：                                  
1、座面材质：采用医用功能皮面料；医用功能皮：参照QB/T 4341-2012《抗菌聚氨酯合成革 抗菌性能试验方法和抗菌效果》、HJ 507-2009《环境标志产品技术要求 皮革和合成革》、WS/T 650-2019《抗菌和抑菌效果评价方法》、GB 20400-2006《皮革和皮毛 有害物质限量》、QB/T 4199-2011《皮革 防霉性能测试方法》、GB/T 22808-2021《皮革和毛皮 化学试验 含氯苯酚的测定》、GB/T 19941.1-2019《皮革和毛皮 甲醛含量的测定 第1部分:高效液相色谱法》、GB/T 16799-2018《家具用皮革》的检测依据，摩擦色牢度符合要求；耐光性≥5级；涂层粘着牢度≥8N/10mm；耐折牢度（50000次）无裂纹；撕裂力≥120N；气味≤3级；pH≥5；游离甲醛、挥发性有机物（VOC）、可萃取重金属（铅、镉）均为未检出；感官要求：全张革厚薄均匀，无油腻感；革身平整、柔软、丰满有弹性；正面革应不裂面，无管皱，主要部位不松面；禁用偶氮染料均为未检出；抗菌性能：大肠杆菌（抑菌率）≥99.7%（培养24h）；皮革防霉性能：黑曲霉等级≤2级（1级最好，3级最差）。                                                                                                             
二、五金配件：                                                                      
1、高度可升降，带脚踏                                                                                                                                                             
三、工艺：                                 
1、工件经数控激光切割、模具冲压、数控折弯、亚弧焊接、机器打磨、抛光、拉丝而成。</t>
  </si>
  <si>
    <t>方凳</t>
  </si>
  <si>
    <t>一、主要材料及厚度说明：
1、材质 ：白蜡木实木；参照GB/T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1、榫卯结构
三、工艺/其它：
1、板材经过喷净味环保油漆处理 ，5层底油及3层面漆 ，在无尘的面漆房喷涂面漆,达到E0级环保标。</t>
  </si>
  <si>
    <t>换鞋凳</t>
  </si>
  <si>
    <t>900*400*450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</si>
  <si>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2、座垫50mm厚：医用功能皮饰面；
二、结构/配置：
1、配活动层板
三、五金配件：
1、 采用优质门铰（缓冲铰链）
四、工艺/其它说明：
1、工件经数控激光切割、数控折弯、冲压、焊接、精细打磨成型，抗菌粉末静电喷涂（哑光、颜色可选）。</t>
  </si>
  <si>
    <t>2000*350*550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</si>
  <si>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2、见光面踢脚贴1.0MM厚316#不锈钢；
二、结构/配置：
1、配50MM厚软包；
三、工艺/其它说明：
1、工件经数控激光切割、数控折弯、冲压、焊接、精细打磨成型，抗菌粉末静电喷涂（哑光、颜色可选）。</t>
  </si>
  <si>
    <t>条凳</t>
  </si>
  <si>
    <t>1400*400*450</t>
  </si>
  <si>
    <t>一、主要材料及厚度说明：
1、材质：白蜡木实木；白蜡木实木；参照GB/T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1、榫卯结构
三、工艺/其它：
1、板材经过喷净味环保油漆处理 ，5层底油及3层面漆 ，在无尘的面漆房喷涂面漆,达到E0级环保标。</t>
  </si>
  <si>
    <t>讲台</t>
  </si>
  <si>
    <t>750*510*1215</t>
  </si>
  <si>
    <t>一、主要材料及厚度说明：                                                                                                                                                            
1、材质：E0级中纤板基材：参照GB/T 11718-2021《中密度纤维板》及GB 18580-2017《室内装饰装修材料人造板及其制品中甲醛释放限量》检验依据，其中密度为0.65~0.8g/cm3;含水率≤9%；静曲强度≥36MPa;弹性模量≥4900MPa;吸水厚度膨胀率≤4.8%；甲醛释放量≤0.02mg/m³。0.6mm厚木皮贴面，实木皮封边：参照GB/T 13010-2020《木材工业用单板》及GB 18584-2001《室内装饰装修材料　木家具中有害物质限量》检测依据，含水率为6%-14%；甲醛释放量≤0.1mg/L。
二、结构/配置：                                                                                                                                                                       
1、台面+台脚+挡板；                                                                                                                                                                  
三、五金配件：                                                                                                                                                                 
1、走线盒；                                                         
四、工艺/其它：                                                                                                                                                                        
1、板材经过喷净味环保油漆处理，5层底油及3层面漆，达到E1级环保标准；</t>
  </si>
  <si>
    <t>收费窗台</t>
  </si>
  <si>
    <t>7900*600*800
副柜：1000*500*650</t>
  </si>
  <si>
    <t>一、主要材料及厚度说明：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内装修效果搭配不同颜色； 
4、踢脚线：采用316#不锈钢，厚1.0mm。 
二、结构/配置：
1、主台+副柜
三、五金配件：
1、采用优质不锈钢阻尼门铰、导轨（三节走珠滑轨），铜心锁； 
四、工艺/其它说明：
1、工件经数控激光切割、数控折弯、冲压、焊接、精细打磨成型，抗菌粉末静电喷涂（哑光、颜色可选）。
2、复合亚克力人造石 下扣50mm；
3、地柜：带卡槽、可调节钢板；
4、每个电脑位提供插座面板（配置单控一开五孔面板1个、五孔面板带USB1个、弱电面板1个）及安装。</t>
  </si>
  <si>
    <t>11800*950*800/1100
副柜：1000*500*650</t>
  </si>
  <si>
    <t>7000*950*800/1100
副柜：1000*500*650</t>
  </si>
  <si>
    <t>办公台</t>
  </si>
  <si>
    <t>1200*600*750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</si>
  <si>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：台面、台脚厚度为25mm；其余厚度为16mm
二、结构/配置：
1、三抽柜、主机架、键盘架
三、五金配件：
1、采用导轨（三节走珠滑轨），铜心锁；
四、工艺/其它：
1、封边：台面为2.0MM厚封边 ，其余1.0mm厚全自动封边工艺；参照QB/T 4463-2013《家具用封边条技术要求》检验标准，耐干热性、耐磨性、耐老化性、耐冷热循环性等均符合要求，耐开裂性（耐龟裂性）≥1级，耐光色牢度≥4级，甲醛释放量、氯乙烯单体、邻苯二甲酸酯、多溴联苯及多溴联醚均为未检出，可迁移元素（可溶性重金属）均≤1.2mg/kg.
2、制作斜边暗拉手；</t>
  </si>
  <si>
    <t>1400*600*750</t>
  </si>
  <si>
    <t>定制办公台</t>
  </si>
  <si>
    <t>1850*600*750</t>
  </si>
  <si>
    <t>小圆桌</t>
  </si>
  <si>
    <t>Ø800*750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</si>
  <si>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2、厚度：台面为25mm；                                                    
二、配置：                                                                                                                                                                      
 1、  喷涂金属钢脚架。                                                                                                                    
三、工艺/其它：                                                                                                                                                                   
 1、封边：台面为2.0MM厚封边，其余1.0mm厚全自动封边工艺；</t>
  </si>
  <si>
    <t>长桌</t>
  </si>
  <si>
    <t>2000*1000*750</t>
  </si>
  <si>
    <t>餐台+吊柜</t>
  </si>
  <si>
    <t xml:space="preserve">桌4人(3350+1180)*450*750
</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</si>
  <si>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2、厚度：台面、台脚厚度为25mm；其余厚度为16mm                                                       
二、五金配件：                                                                                                                                                                      
1、采用缓冲门铰，铜心锁，斜边暗拉手；                                                                                                                    
三、工艺/其它：                                                                                                                                                                   
1、封边：台面为2.0MM厚封边，其余1.0mm厚全自动封边工艺；</t>
  </si>
  <si>
    <t>台上柜3200*320*1850</t>
  </si>
  <si>
    <t>操作台</t>
  </si>
  <si>
    <t>900*450*850</t>
  </si>
  <si>
    <t>一、主要材料及厚度说明：                                  
1、材质：采用316不锈钢板材；参照GB/T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                                                                                                             
二、五金配件：                                                                      
1、采用不锈钢阻尼门铰；                                                                                                                                                                   
三、工艺：                                 
1、工件经数控激光切割、模具冲压、数控折弯、亚弧焊接、机器打磨、抛光、拉丝而成；</t>
  </si>
  <si>
    <t>电脑台</t>
  </si>
  <si>
    <t>2200*600*750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</si>
  <si>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：台面、台脚厚度为25mm；其余厚度为16mm
二、结构/配置：
1、三抽柜、主机架、键盘架
三、五金配件：
1、采用导轨（三节走珠滑轨），铜心锁；
四、工艺/其它：
1、封边：台面为2.0MM厚封边 ，其余1.0mm厚全自动封边工艺；参照QB/T 4463-2013《家具用封边条技术要求》检验标准，耐干热性、耐磨性、耐老化性、耐冷热循环性等均符合要求，耐开裂性（耐龟裂性）≥1级，耐光色牢度≥4级，甲醛释放量、氯乙烯单体、邻苯二甲酸酯、多溴联苯及多溴联醚均为未检出，可迁移元素（可溶性重金属）均≤1.2mg/kg.</t>
  </si>
  <si>
    <t>定制316不锈钢取材台</t>
  </si>
  <si>
    <t>1500*800*1900mm</t>
  </si>
  <si>
    <t>台</t>
  </si>
  <si>
    <t xml:space="preserve">1、产品材质：箱体、门板、内胆整体为316#不锈钢，足厚1.0mm；
2、上部份为敞开式，无推拉玻璃，带排风设计；下部份为双开门板，无隔板；
3、台面含水槽与台面焊接成一整体成型；脚踏开关控制流水冲洗台面操作更方便、自由、清洁卫生，确保工作区更洁净，无杂物。
4、配水龙头；节能水龙头，独特的一体化水池可以满足清洗大体标本。
5、控制系统：触摸屏直观显示控制，LED控制，三档调速；
6、辅助配置：日光灯×1，杀菌灯×1 ；防水插座×4，粉碎机1套（370W）；
7、表面均匀细致，无毛细孔，无色素沉着。整体成型无死角易清洁，具有耐腐蚀、耐高温、耐酸碱、抗紫外线
、无放射性等优点，属于无毒、无污染、无辐射阻燃性环保材料 。
</t>
  </si>
  <si>
    <t>定制边台吊柜</t>
  </si>
  <si>
    <t>1300*300*600</t>
  </si>
  <si>
    <t>一、主要材料说明：
1、全钢结构，柜体采用高品质1.0mm冷轧钢板。
二、结构/配置：
1、柜门，双开门上钳5MM玻璃，下柜门中间填充隔音材料，采用不锈钢带缓冲铰链，分5层配3件活动层板。
三、工艺/其他说明：
1、表面经过酸洗、磷化后，再静电喷涂一层具优越抗腐蚀性能的环氧树脂粉沫。</t>
  </si>
  <si>
    <t>定制实验边台</t>
  </si>
  <si>
    <t>650×750×800mm</t>
  </si>
  <si>
    <t>1328×750×800mm</t>
  </si>
  <si>
    <t>1450×750×800mm</t>
  </si>
  <si>
    <t>1580×600×800mm</t>
  </si>
  <si>
    <t>1600×750×800mm</t>
  </si>
  <si>
    <t>1960×750×800mm</t>
  </si>
  <si>
    <t>1990×600×800mm</t>
  </si>
  <si>
    <t>2000×600×800mm</t>
  </si>
  <si>
    <t>2100×750×800mm</t>
  </si>
  <si>
    <t>2440×600×800mm</t>
  </si>
  <si>
    <t>2630×600×800mm</t>
  </si>
  <si>
    <t>2900×750×800mm</t>
  </si>
  <si>
    <t>2950×600×800mm</t>
  </si>
  <si>
    <t>3000×750×800mm</t>
  </si>
  <si>
    <t>3300×750×800mm</t>
  </si>
  <si>
    <t>3400×600×800mm</t>
  </si>
  <si>
    <t>3074×750×800mm</t>
  </si>
  <si>
    <t>3500×750×800mm</t>
  </si>
  <si>
    <t>3910×750×800mm</t>
  </si>
  <si>
    <t>定制实验边台
（带水盆）</t>
  </si>
  <si>
    <t>900×750×800mm</t>
  </si>
  <si>
    <t>1000×750×800mm</t>
  </si>
  <si>
    <t>1200×600×800mm</t>
  </si>
  <si>
    <t xml:space="preserve">定制实验边台
（带水盆）
</t>
  </si>
  <si>
    <t>1650×750×800mm</t>
  </si>
  <si>
    <t>2600×750×800mm</t>
  </si>
  <si>
    <t>3850×750×800mm</t>
  </si>
  <si>
    <t>4260×750×800mm</t>
  </si>
  <si>
    <t xml:space="preserve">4671×500×800mm
</t>
  </si>
  <si>
    <t>5130×600×800mm</t>
  </si>
  <si>
    <t>5736×750×800mm</t>
  </si>
  <si>
    <t>6060×750×800mm</t>
  </si>
  <si>
    <t>6110×750×800mm</t>
  </si>
  <si>
    <t>6420×750×800mm</t>
  </si>
  <si>
    <t>定制实验边台
（其中一张带水盆）</t>
  </si>
  <si>
    <t>3740×600×800mm</t>
  </si>
  <si>
    <t>定制实验中央台</t>
  </si>
  <si>
    <t>2700×1500×800mm</t>
  </si>
  <si>
    <t>2950×1500×800mm</t>
  </si>
  <si>
    <t>3000×1500×800mm</t>
  </si>
  <si>
    <t>定制转角柜</t>
  </si>
  <si>
    <t>1000×1000×800mm</t>
  </si>
  <si>
    <t>定制台式洗眼器</t>
  </si>
  <si>
    <t>个</t>
  </si>
  <si>
    <t>1.主体:加厚铜质H59-1；                                       
2.洗眼喷头：加厚铜质环氧树脂涂层外加软性橡胶，出水经缓压处理呈泡沫状水柱，防止冲伤眼睛；
3.莲蓬头护罩：Φ70橡胶质护杯，以避免紧急使用时瞬间接触眼部造成碰撞二次伤害；
4.防尘盖： PP材质， 平常可防尘，使用时可随时被水冲开，并降低突然时短暂的高水压，防止冲伤眼睛，防尘盖有连接于护罩可防尘脱落。使用时自动被水冲开；
5.水流锁定开关：水流开启，水流锁定功能一次完成，方便使用；
6.前置过滤器：配有小型前置过滤器主要的去除管道所产生的沉淀杂质和细菌、微生物残骸、铁锈、沙泥等大于5微米以上的颗粒杂质，避免眼睛及人体肌肤受到伤害；
8.供水软管:长度1.5米，软性PVC管外覆不锈钢网，外层包裹PE管，有效防止生锈、渗漏。
9.洗眼量：＞6L/min；
（1）在测试压力0.20MPa下， 测试时间3min/次， 提供冲洗液流量：6.9L/min，能保持洗眼时间：15min；
（2）阀门在1s的时间内能完全打开。阀门一经打开，除使用者有意关闭的情况之外，能始终保持开启状态；
（3）喷头位于距离使用者站立的水平面的高度距离可调（838mm～1143mm），距离墙壁或最近的障碍物距离可调（≥153mm）；
（4）洗眼器一般要求(密封、尺寸、流量)符合GB/T 38144.1- 2019标准的要求；
（5）抗菌性：依据JC/T897-2014标准，要求≥12种细菌的检测，检测值≥99.99%；（菌种包括金黄色葡萄球菌，大肠埃希氏菌，肺炎克雷伯氏菌，宋氏志贺氏菌）。</t>
  </si>
  <si>
    <t>定制中央台文件架</t>
  </si>
  <si>
    <t>2700*400*800</t>
  </si>
  <si>
    <t>1.材质：采用1.0mm优质冷轧钢板折弯、焊接、冲孔而成，表面经酸洗、磷化、灰白环氧树脂粉末喷涂，化学防锈处理，耐酸碱腐蚀。
2.文件架层板：采用钢玻结构</t>
  </si>
  <si>
    <t>发药台</t>
  </si>
  <si>
    <t xml:space="preserve">
1200*600*850
                                                                                                                                                                         </t>
  </si>
  <si>
    <t>一、主要材料及厚度说明：
1、材质： 实木多层板基材+台面：采用复合亚克力人造石，一体化浇注而成，无缝拼接； 
2、厚度 ：台面、台脚厚度为25mm；其余厚度为16mm
二、结构/配置：
1、三抽柜、主机架、键盘架
三、五金配件：
1、采用导轨（三节走珠滑轨），铜心锁；
四、工艺/其它：
1、封边：台面为2.0MM厚封边 ，其余1.0mm厚全自动封边工艺；参照QB/T 4463-2013《家具用封边条技术要求》检验标准，耐干热性、耐磨性、耐老化性、耐冷热循环性等均符合要求，耐开裂性（耐龟裂性）≥1级，耐光色牢度≥4级，甲醛释放量、氯乙烯单体、邻苯二甲酸酯、多溴联苯及多溴联醚均为未检出，可迁移元素（可溶性重金属）均≤1.2mg/kg.
2、制作斜边暗拉手；
3、提示：亚克力台面需光面，象牙白+黑点纹，背面有背板；
颜色参考原有台面</t>
  </si>
  <si>
    <t>一、主要材料及厚度说明：
1、材质： 实木多层板基材+台面：采用复合亚克力人造石，一体化浇注而成，无缝拼接； 
2、厚度 ：台面、台脚厚度为25mm；其余厚度为16mm
二、结构/配置：
1、空格
三、五金配件：
1、采用优质五金件；
四、工艺/其它：
1、封边：台面为2.0MM厚封边 ，其余1.0mm厚全自动封边工艺；参照QB/T 4463-2013《家具用封边条技术要求》检验标准，耐干热性、耐磨性、耐老化性、耐冷热循环性等均符合要求，耐开裂性（耐龟裂性）≥1级，耐光色牢度≥4级，甲醛释放量、氯乙烯单体、邻苯二甲酸酯、多溴联苯及多溴联醚均为未检出，可迁移元素（可溶性重金属）均≤1.2mg/kg.
2、规格、材料颜色同发药台1，背面有背板；下面分两层，不要抽屉。</t>
  </si>
  <si>
    <t>发药台柜</t>
  </si>
  <si>
    <t>1200*500*850</t>
  </si>
  <si>
    <t>一、主要材料及厚度说明：
1、材质 ：白蜡木实木，参照GB/T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1931-2009《木材含水率测定方法》、GB/T1933-2009《木材密度测定方法》及GB/T1936.1-2009《木材抗弯强度试验方法》检测依据；木材含水率≤13%；木材名称：白蜡木；气干密度≥0.58g/cm3;抗弯强度≥88MPa。榫卯结构；
2、台面：采用复合亚克力人造石，一体化浇注而成，无缝拼接；
二、结构/配置：                                          
1、榫卯结构
三、工艺/其它：                                                     
1、板材经过喷净味环保油漆处理，5层底油及3层面漆，在无尘的面漆房喷涂面漆,达到E0级环保标； 
2、材料、颜色、与主调剂柜一致，留电脑线孔，下面不要门，2个抽屉</t>
  </si>
  <si>
    <t>中药柜</t>
  </si>
  <si>
    <t xml:space="preserve">1200*550*900
</t>
  </si>
  <si>
    <t>一、主要材料及厚度说明：
1、材质 ：白蜡木实木，参照GB/T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1931-2009《木材含水率测定方法》、GB/T1933-2009《木材密度测定方法》及GB/T1936.1-2009《木材抗弯强度试验方法》检测依据；木材含水率≤13%；木材名称：白蜡木；气干密度≥0.58g/cm3;抗弯强度≥88MPa。榫卯结构；
2、台面：采用复合亚克力人造石，一体化浇注而成，无缝拼接；
二、结构/配置：                                          
1、榫卯结构、单抽单室，把手及卡槽、标签为金色光面。
三、工艺/其它：                                                     
1、板材经过喷净味环保油漆处理，5层底油及3层面漆，在无尘的面漆房喷涂面漆,达到E0级环保标；    
2、 3行4列，12个药斗。（材料、颜色等同主调剂柜)</t>
  </si>
  <si>
    <t>培训台</t>
  </si>
  <si>
    <t>1200*500*750</t>
  </si>
  <si>
    <t>一、主要材料及厚度说明：
1、材质：实木多层板：参照GB/T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：面板厚度为25mm；
二、结构/配置：
1、金属脚架、可折叠 ，管径50MM以上。
三、五金配件：
四、工艺/其它：
1、封边：主台面板为2.0mm厚,其它为1.0mm厚 ，全自动封边工艺，参照QB/T 4463-2013《家具用封边条技术要求》检验标准，耐干热性、耐磨性、耐老化性、耐冷热循环性等均符合要求，耐开裂性（耐龟裂性）≥1级，耐光色牢度≥4级，甲醛释放量、氯乙烯单体、邻苯二甲酸酯、多溴联苯及多溴联醚均为未检出，可迁移元素（可溶性重金属）均≤1.2mg/kg.</t>
  </si>
  <si>
    <t>1800*500*750</t>
  </si>
  <si>
    <t>台下柜</t>
  </si>
  <si>
    <t>1100*550*600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</si>
  <si>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二、结构/配置：
1、活动调节层板
三、工艺/其它说明：
1、工件经数控激光切割、数控折弯、冲压、焊接、精细打磨成型，抗菌粉末静电喷涂（哑光、颜色可选）。</t>
  </si>
  <si>
    <t>医用条形台</t>
  </si>
  <si>
    <t>1200W*500D*750H</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</si>
  <si>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台面板厚25mm；
二、结构/配置：
1、台面+支撑钢架（4条腿支撑，规格50*50mm）；
三、五金配件： 1、支撑钢架；
四、工艺/其它说明：
1、全自动PVC封边工艺：厚2.0mm；
2、钢架采用焊接、精细打磨成型，抗菌粉末静电喷涂（白色）。</t>
  </si>
  <si>
    <t>圆台</t>
  </si>
  <si>
    <t>θ1200*750H</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</si>
  <si>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：台面厚度为25mm；
二、结构/配置：
1、台面+金属脚架
三、五金配件：
1、金属喷涂脚架
四、工艺/其它：
1、封边：台面为2.0MM厚封边 ，其余1.0mm厚全自动封边工艺；参照QB/T 4463-2013《家具用封边条技术要求》检验标准，耐干热性、耐磨性、耐老化性、耐冷热循环性等均符合要求，耐开裂性（耐龟裂性）≥1级，耐光色牢度≥4级，甲醛释放量、氯乙烯单体、邻苯二甲酸酯、多溴联苯及多溴联醚均为未检出，可迁移元素（可溶性重金属）均≤1.2mg/kg.</t>
  </si>
  <si>
    <t>专家诊台</t>
  </si>
  <si>
    <t>1600/600*1500/450*750H</t>
  </si>
  <si>
    <t>一、主要材料及厚度说明：
1、材质 ：白蜡木实木+板木结合；
二、结构/配置：                                          
1、主台+附柜+档板 ；                                                                                                                                                          
三、工艺/其它：                                                     
1、板材经过喷净味环保油漆处理，5层底油及3层面漆，水性透明底漆：参照GB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</si>
  <si>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组合办公台</t>
  </si>
  <si>
    <t xml:space="preserve">桌5人(2400+2750+2450)*600*750
</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</si>
  <si>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2、厚度：台面、台脚厚度为25mm；其余厚度为16mm                                                       
二、结构/配置：                                                                                                                                                                             
1、主机架、键盘架 
2、配两三插座3组/位（带总开关、USB插口）                                                                                                                                                            
三、五金配件：                                                                                                                                                                      
1、采用导轨（三节走珠滑轨），铜心锁；                                                                                                                    
四、工艺/其它：                                                                                                                                                                   
1、封边：台面为2.0MM厚封边，其余1.0mm厚全自动封边工艺；
2、制作斜边暗拉手；</t>
  </si>
  <si>
    <t>台上柜(2400+2750+2450)*320*1850</t>
  </si>
  <si>
    <t>矮柜</t>
  </si>
  <si>
    <t>1600*450*550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</si>
  <si>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2、见光面踢脚贴1.0MM厚316#不锈钢；
二、结构/配置：
1、配活动层板
三、五金配件：
1、 采用门铰（缓冲铰链）、机械密码锁；
四、工艺/其它说明：
1、工件经数控激光切割、数控折弯、冲压、焊接、精细打磨成型，抗菌粉末静电喷涂（哑光、颜色可选）。</t>
  </si>
  <si>
    <t>2300*400*900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</si>
  <si>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：顶板、层板厚度为25mm；侧板、背板、门板厚度为16mm
二、结构/配置：
1、掩门、内置1件层板；
三、五金配件：
1、  采用导轨（三节走珠滑轨），暗拉手等；
四、工艺/其它：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
2、制作斜边暗拉手；</t>
  </si>
  <si>
    <t>标本存放柜</t>
  </si>
  <si>
    <t>800*300*1000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</si>
  <si>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2、见光面踢脚贴1.0MM厚316#不锈钢；
二、结构/配置：
三、五金配件：
1、 采用门铰（缓冲铰链）
四、工艺/其它说明：
1、工件经数控激光切割、数控折弯、冲压、焊接、精细打磨成型，抗菌粉末静电喷涂（哑光、颜色可选）。</t>
  </si>
  <si>
    <t>标本柜</t>
  </si>
  <si>
    <t>900*450*2000</t>
  </si>
  <si>
    <t>不锈钢清洗柜</t>
  </si>
  <si>
    <t>(1600+2750+3050)*600*850</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</si>
  <si>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 台面厚1.0mm；侧板、门板厚0.8mm，加强管
料厚0.8mm；
二、结构/配置：
1、配3个水池、1个大浸泡池，4个节能水龙头；对开掩门，柜门为双层结构，装暗拉手；柜内无底板、后板便于安装与维修；
二、五金配件：
1、采用不锈钢阻尼门铰、拉手、水龙头；
三、工艺/其它说明：
1、不锈钢采用数控激光切割、数控折弯、冲压、焊接、精细打磨、抛
光、拉丝等工艺。</t>
  </si>
  <si>
    <t>医用治疗操作柜
（医用操作地柜）</t>
  </si>
  <si>
    <t>1800*650*2600</t>
  </si>
  <si>
    <t>一、主要材料说明：
1、材质：电解钢板；柜门、抽面国标1.2mm厚；拉手为一体成形双层结构、其它国标1.0mm厚；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
内装修效果搭配不同颜色； 
4、踢脚线：采用316#不锈钢，厚1.0mm。
二、结构/配置：
1、吊柜（对开门+活动层板）；
2、地柜（双抽柜带活层板）抽屉内九宫格分隔；
三、五金配件：
1、采用不锈钢阻尼门铰、导轨（三节走珠滑轨），铜心锁； 
2、配两三插座3组/位（带总开关、  USB插口）
四、工艺/其它说明：
1、工件经数控激光切割、模具冲压、数控折弯、焊接、机器打磨而成 ，金属表面抑菌粉末静电喷涂；</t>
  </si>
  <si>
    <t>2290/12000*650*2600</t>
  </si>
  <si>
    <t>茶水柜</t>
  </si>
  <si>
    <t>800*500*2790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</si>
  <si>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二、结构/配置：
1、配活动层板
三、五金配件：
1、 采用门铰（缓冲铰链）、机械密码锁；
四、工艺/其它说明：
1、工件经数控激光切割、数控折弯、冲压、焊接、精细打磨成型，抗菌粉末静电喷涂（哑光、颜色可选）。</t>
  </si>
  <si>
    <t>1200*450*860</t>
  </si>
  <si>
    <t>一、主要材料及厚度说明：                                                                                                                                                            
1、材质：E0级中纤板基材：参照GB/T 11718-2021《中密度纤维板》及GB 18580-2017《室内装饰装修材料人造板及其制品中甲醛释放限量》检验依据，其中密度为0.65~0.8g/cm3;含水率≤9%；静曲强度≥36MPa;弹性模量≥4900MPa;吸水厚度膨胀率≤4.8%；甲醛释放量≤0.02mg/m³。0.6mm厚木皮贴面，实木皮封边：参照GB/T 13010-2020《木材工业用单板》及GB 18584-2001《室内装饰装修材料　木家具中有害物质限量》检测依据，含水率为6%-14%；甲醛释放量≤0.1mg/L。
二、结构/配置：                                                                                                                                                                       
1、抽屉+门板；                                                                                                                                                                  
三、五金配件：                                                                                                                                                                 
1、走线盒；                                                         
四、工艺/其它：                                                                                                                                                                        
1、板材经过喷净味环保油漆处理，5层底油及3层面漆，达到E1级环保标准；</t>
  </si>
  <si>
    <t>茶水间柜</t>
  </si>
  <si>
    <t>3150*500*2600</t>
  </si>
  <si>
    <t>一、主要材料说明：
1、材质：电解钢板；柜门、抽面国标1.2mm厚；拉手为一体成形双层结构、其它国标1.0mm厚；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内装修效果搭配不同颜色； 
4、踢脚线：采用316#不锈钢，厚1.0mm。
二、结构/配置：
1、  吊柜（活动层板）
2、地柜（带活层板）
三、五金配件：
1、采用不锈钢阻尼门铰、导轨（三节走珠滑轨），铜心锁； 
2、配两三插座
四、工艺/其它说明：
1、工件经数控激光切割、模具冲压、数控折弯、焊接、机器打磨而成 ，金属表面抑菌粉末静电喷涂；</t>
  </si>
  <si>
    <t>拆零柜</t>
  </si>
  <si>
    <t xml:space="preserve">1000*600*2100
</t>
  </si>
  <si>
    <t xml:space="preserve">一、主要材料及厚度说明：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国标1.0mm厚；
2、抑菌静电喷涂粉末：参照GB/T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
内装修效果搭配不同颜色；
二、工艺/其它说明：
1、下层830，层板厚度3厘米以上，中层600，剩余上层分为二层 
2、工件经数控激光切割、数控折弯、冲压、焊接、精细打磨成型，抗菌粉末静电喷涂（哑光、颜色可选）；
3、下层850，层板厚度3厘米以上，中层600，剩余上层分为二层，带标签槽。
</t>
  </si>
  <si>
    <t>储物柜</t>
  </si>
  <si>
    <t>500*500*2000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</si>
  <si>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二、结构/配置：
1、掩门、  内置1件层板；
三、五金配件：
1、 采用门铰（缓冲铰链）、机械密码锁；
四、工艺/其它说明：
1、工件经数控激光切割、数控折弯、冲压、焊接、精细打磨成型，抗菌粉末静电喷涂（哑光、颜色可选）。</t>
  </si>
  <si>
    <t>500*600*1800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</si>
  <si>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：顶板、层板厚度为25mm；侧板、背板、门板厚度为16mm
二、结构/配置：
1、上为对开玻璃门、  内置2件层板 ，下掩门、  内置1件层板；
三、五金配件：
1、采用优质导轨（三节走珠滑轨），铜心锁，斜边暗拉手；
四、工艺/其它：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
2、制作斜边暗拉手；</t>
  </si>
  <si>
    <t>900*500*2000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</si>
  <si>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二、结构/配置：
1、配900宽折叠床
三、五金配件：
1、 采用门铰（缓冲铰链）、机械密码锁；
四、工艺/其它说明：
1、工件经数控激光切割、数控折弯、冲压、焊接、精细打磨成型，抗菌粉末静电喷涂（哑光、颜色可选）。</t>
  </si>
  <si>
    <t>900*600*2000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</si>
  <si>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：顶板、层板厚度为25mm；侧板、背板、门板厚度为16mm
二、结构/配置：
1、每门内置1件层板；
三、五金配件：
1、  采用优质导轨（三节走珠滑轨），铜心锁，斜边暗拉手；
四、工艺/其它：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
2、制作斜边暗拉手；</t>
  </si>
  <si>
    <t>950*600*2600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</si>
  <si>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二、结构/配置：
1、每门内置1件活动层板
2、采用不锈钢阻尼门铰
三、工艺/其它说明：
1、工件经数控激光切割、数控折弯、冲压、焊接、精细打磨成型，抗菌粉末静电喷涂（哑光、颜色可选）。</t>
  </si>
  <si>
    <t>900*600*2600</t>
  </si>
  <si>
    <t>一、主要材料及厚度说明：
1、材质：实木多层板：参照GB/T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2、厚度：层板厚、侧板25mm；其余厚16mm；
二、结构/配置：
1、分上下两隔，每格内含一块活动层板；
三、五金配件：
1、采用门铰（缓冲铰链）、导轨（三节走珠滑轨），铜心锁
四、工艺/其它说明：
1、全自动PVC封边工艺厚1.0mm；2、暗拉手。                                                                                                                                           
2、踢脚线：采用316#不锈钢，厚1.0mm。</t>
  </si>
  <si>
    <t>750*600*2600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</si>
  <si>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二、结构/配置：
1、每门内置1件活动层板
2、采用门铰（缓冲铰链）
三、工艺/其它说明：
1、工件经数控激光切割、数控折弯、冲压、焊接、精细打磨成型，抗菌粉末静电喷涂（哑光、颜色可选）。</t>
  </si>
  <si>
    <t>800*500*2600</t>
  </si>
  <si>
    <t>900*500*2600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</si>
  <si>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2、见光面踢脚贴1.0MM厚316#不锈钢；
二、结构/配置：
1、配活动层板；
三、五金配件：
1、 采用门铰（缓冲铰链）；
四、工艺/其它说明：
1、工件经数控激光切割、数控折弯、冲压、焊接、精细打磨成型，抗菌粉末静电喷涂（哑光、颜色可选）。</t>
  </si>
  <si>
    <t>500*600*2600</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</si>
  <si>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侧板、门板厚0.8mm，加强管
料厚0.8mm；
二、结构/配置：
1、掩门，柜门为双层结构，装暗拉手；
二、五金配件：
1、采用门铰（缓冲铰链）、拉手；
三、工艺/其它说明：
1、不锈钢采用数控激光切割、数控折弯、冲压、焊接、精细打磨、抛
光、拉丝等工艺。</t>
  </si>
  <si>
    <t>800*450*2000</t>
  </si>
  <si>
    <t>一、主要材料及厚度说明：                                  
1、材质：采用316不锈钢板材；参照GB/T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                                                                                                             
二、五金配件：                                                                      
1、采用门铰（缓冲铰链）、暗门拉手；                                                                                                                                                                   
三、工艺：                                 
1、工件经数控激光切割、模具冲压、数控折弯、亚弧焊接、机器打磨、抛光、拉丝而成；</t>
  </si>
  <si>
    <t>处置柜</t>
  </si>
  <si>
    <t>1400W*650D*2620</t>
  </si>
  <si>
    <t>一、主要材料说明：
1、材质：电解钢板；柜门、抽面国标1.2mm厚；拉手为一体成形双层结构、其它国标1.0mm厚；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
内装修效果搭配不同颜色； 
4、踢脚线：采用316#不锈钢，厚1.0mm。
二、结构/配置：
1、吊柜（对开门+活动层板）；
2、地柜（双抽柜带活层板）抽屉内九宫格分隔；
三、五金配件：
1、采用门铰（缓冲铰链）、导轨（三节走珠滑轨），铜心锁； 
2、配两三插座3组/位（带总开关、  USB插口）
四、工艺/其它说明：
1、工件经数控激光切割、模具冲压、数控折弯、焊接、机器打磨而成 ，金属表面抑菌粉末静电喷涂；</t>
  </si>
  <si>
    <t>床头柜（内置折叠床）</t>
  </si>
  <si>
    <t>650*500*750</t>
  </si>
  <si>
    <t>一、主要材料说明：
1、全钢结构，柜体采用高品质1.0mm冷轧钢板。；柜门、抽面国标1.2mm厚，拉手为一体成形双层结构、其它国标1.0mm厚；
二、结构/配置：
1、配600宽折叠床
三、五金配件：
1、 采用门铰（缓冲铰链）、机械密码锁；
四、工艺/其它说明：
1、工件经数控激光切割、数控折弯、冲压、焊接、精细打磨成型，抗菌粉末静电喷涂（哑光、颜色可选）。</t>
  </si>
  <si>
    <t>吊柜</t>
  </si>
  <si>
    <t>1100*220*650</t>
  </si>
  <si>
    <t>定制316不锈钢蜡块保存柜</t>
  </si>
  <si>
    <t>520*480*1520</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</si>
  <si>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厚1.0mm；加强管料厚0.8mm；
二、结构/配置：
1、20个抽屉，无锁；
二、五金配件：
1、暗门拉手；
三、工艺/其它说明：
1、不锈钢采用数控激光切割、数控折弯、冲压、焊接、精细打磨、抛光、拉丝等工艺。</t>
  </si>
  <si>
    <t>定制316不锈钢化学品保存柜</t>
  </si>
  <si>
    <t>900*450*1800</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</si>
  <si>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厚1.0mm；加强管料厚0.8mm；
二、结构/配置：
1、双开门、带锁；
二、五金配件：
1、暗门拉手；
三、工艺/其它说明：
1、不锈钢采用数控激光切割、数控折弯、冲压、焊接、精细打磨、抛光、拉丝等工艺。</t>
  </si>
  <si>
    <t>定制杯柜</t>
  </si>
  <si>
    <t>2300*260*1800</t>
  </si>
  <si>
    <t>定制边柜</t>
  </si>
  <si>
    <t>2500*650*2600</t>
  </si>
  <si>
    <t>一、主要材料说明：
1、材质：电解钢板；柜门、抽面国标1.2mm厚；拉手为一体成形双层结构、其它国标1.0mm厚；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
内装修效果搭配不同颜色； 
4、踢脚线：采用316#不锈钢，厚1.0mm。
二、结构/配置：
1、吊柜（对开门+活动层板）；
2、配冰箱柜（不含冰箱）、
三、五金配件：
1、采用门铰（缓冲铰链）、导轨（三节走珠滑轨），铜心锁； 
2、配两三插座3组/位（带总开关、  USB插口）
四、工艺/其它说明：
1、工件经数控激光切割、模具冲压、数控折弯、焊接、机器打磨而成 ，金属表面抑菌粉末静电喷涂；</t>
  </si>
  <si>
    <t>定制标本保存柜</t>
  </si>
  <si>
    <t>定制耗材保存柜</t>
  </si>
  <si>
    <t>定制地柜</t>
  </si>
  <si>
    <t>800*350*850</t>
  </si>
  <si>
    <t>一、主要材料说明：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2、厚度：层板为25mm；其余厚度为16mm     
2、台面：采用复合亚克力人造石，一体化浇注而成，无缝拼接；
3、踢脚线：采用316#不锈钢，厚1.0mm。
二、结构/配置：
1、  内置1件层板
三、五金配件：
1、采用门铰（缓冲铰链）
四、工艺/其它说明：
1、工件经数控激光切割、模具冲压、数控折弯、焊接、机器打磨而成 ，金属表面抑菌粉末静电喷涂；</t>
  </si>
  <si>
    <t>32000*350*850</t>
  </si>
  <si>
    <t>7800*350*850</t>
  </si>
  <si>
    <t>定制配餐柜</t>
  </si>
  <si>
    <t>2650W*650/350D*850/26
00H</t>
  </si>
  <si>
    <t>医用操作地柜
W*650D*850H</t>
  </si>
  <si>
    <t>米</t>
  </si>
  <si>
    <t>一、主要材料说明：
1、材质：电解钢板；柜门、抽面国标1.2mm厚；拉手为一体成形双层结构、其它国标1.0mm厚；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内装修效果搭配不同颜色； 
4、踢脚线：采用316#不锈钢，厚1.0mm。
二、结构/配置：
1、  吊柜（活动层板）独立门带锁；
2、地柜（带活层板）独立门带锁；
三、五金配件：
1、采用门铰（缓冲铰链）、导轨（三节走珠滑轨），铜心锁； 
2、配两三插座
四、工艺/其它说明：
1、工件经数控激光切割、模具冲压、数控折弯、焊接、机器打磨而成 ，金属表面抑菌粉末静电喷涂；</t>
  </si>
  <si>
    <t>台面复合亚克力人造石
W*650D*50H</t>
  </si>
  <si>
    <t>医用支撑背架
W*50D*2600H</t>
  </si>
  <si>
    <t>医用吊柜
W*350D*1200H</t>
  </si>
  <si>
    <t>定制文件柜</t>
  </si>
  <si>
    <t>950*400*2600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</si>
  <si>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：顶板、层板厚度为25mm；侧板、背板、门板厚度为16mm
二、结构/配置：
1、上为对开玻璃门、  内置2件层板 ，下掩门、  内置1件层板；
三、五金配件：
1、  采用优质导轨（三节走珠滑轨），铜心锁，斜边暗拉手；
四、工艺/其它：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
2、制作斜边暗拉手；                                                                                        
3、踢脚线：采用316#不锈钢，厚1.0mm。</t>
  </si>
  <si>
    <t>定制文件保存柜</t>
  </si>
  <si>
    <t>定制全钢通风柜</t>
  </si>
  <si>
    <t>1600*900*2400mm</t>
  </si>
  <si>
    <t>1850*900*2400mm</t>
  </si>
  <si>
    <t>（3200+900）
W*650/350D*850/26
00H</t>
  </si>
  <si>
    <t>一、主要材料说明：
1、材质：电解钢板；柜门、抽面国标1.2mm厚；拉手为一体成形双层结构、其它国标1.0mm厚；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内装修效果搭配不同颜色； 
4、踢脚线：采用316#不锈钢，厚1.0mm。
二、结构/配置：
1、吊柜（对开门+活动层板）；
2、地柜（双抽柜带活层板）抽屉内九宫格分隔；
三、五金配件：
1、采用不锈钢阻尼门铰、导轨（三节走珠滑轨），铜心锁； 
2、配两三插座
四、工艺/其它说明：
1、工件经数控激光切割、模具冲压、数控折弯、焊接、机器打磨而成 ，金属表面抑菌粉末静电喷涂；</t>
  </si>
  <si>
    <t>（7300+3050)
W*650/350D*850/26
00H</t>
  </si>
  <si>
    <t>一、主要材料说明：
1、材质：电解钢板；柜门、抽面国标1.2mm厚；拉手为一体成形双层结构、其它国标1.0mm厚；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内装修效果搭配不同颜色； 
4、踢脚线：采用316#不锈钢，厚1.0mm。
二、结构/配置：
1、吊柜（对开门+活动层板）；
02、地柜（双抽柜带活层板）抽屉内九宫格分隔；
3、配毒麻药柜（带双锁）
三、五金配件：
1、采用不锈钢阻尼门铰、导轨（三节走珠滑轨），铜心锁； 
2、配两三插座3组/位（带总开关、  USB插口）
四、工艺/其它说明：
1、工件经数控激光切割、模具冲压、数控折弯、焊接、机器打磨而成 ，金属表面抑菌粉末静电喷涂；</t>
  </si>
  <si>
    <t>医用毒麻药地
柜
800W*650D*85
0H</t>
  </si>
  <si>
    <t>定制医用组合
办公文件柜</t>
  </si>
  <si>
    <t>桌3人(1200+3700)*600*750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</si>
  <si>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2、厚度：台面、台脚、层板厚度为25mm；其余厚度为16mm                                                       
二、结构/配置：                                                                                                                                                                             
1、三抽柜、主机架、键盘架 
2、配两三插座3组/位（带总开关、USB插口）                                                                                                                                                            
三、五金配件：                                                                                                                                                                       
1、采用优质导轨（三节走珠滑轨），铜心锁，斜边暗拉手；                                                                                                                    
四、工艺/其它：                                                                                                                                                                    
1、封边：台面为2.0MM厚封边，其余1.0mm厚全自动封边工艺；</t>
  </si>
  <si>
    <t>台上文件柜3700*320*1850</t>
  </si>
  <si>
    <t xml:space="preserve">台2人2210*450*750
</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</si>
  <si>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2、厚度：台面、台脚厚度为25mm；其余厚度为16mm                                                       
二、结构/配置：                                                                                                                                                                             
1、三抽柜、主机架、键盘架 
2、配两三插座3组/位（带总开关、USB插口）                                                                                                                                                            
三、五金配件：                                                                                                                                                                      
1、采用优质导轨（三节走珠滑轨），铜心锁，斜边暗拉手；                                                                                                                    
四、工艺/其它：                                                                                                                                                                    
1、封边：台面为2.0MM厚封边，其余1.0mm厚全自动封边工艺；</t>
  </si>
  <si>
    <t>台上文件柜2210*320*1850</t>
  </si>
  <si>
    <t>台：(3500+1200)*600*750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</si>
  <si>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2、厚度：台面、台脚厚度为25mm；其余厚度为16mm                                                       
二、结构/配置：                                                                                                                                                                             
1、三抽柜、主机架、键盘架 
2、配两三插座3组/位（带总开关、USB插口）                                                                                                                                                            
三、五金配件：                                                                                                                                                                      
1、采用优质导轨（三节走珠滑轨），铜心锁，斜边暗拉手；                                                                                                                    
四、工艺/其它：                                                                                                                                                                    
1、封边：台面为2.0MM厚封边，其余1.0mm厚全自动封边工艺；</t>
  </si>
  <si>
    <t>台上文件柜3000*350*1850</t>
  </si>
  <si>
    <t xml:space="preserve">桌8人位(5600+3570+3000)*600*750
</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</si>
  <si>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2、厚度：台面、台脚厚度为25mm；其余厚度为16mm                                                       
二、结构/配置：                                                                                                                                                                             
1、三抽柜、主机架、键盘架 
2、配两三插座3组/位（带总开关、USB插口）                                                                                                                                                            
三、五金配件：                                                                                                                                                                       
1、采用导轨（三节走珠滑轨），铜心锁；                                                                                                                    
四、工艺/其它：                                                                                                                                                                    
1、封边：台面为2.0MM厚封边，其余1.0mm厚全自动封边工艺；
2、制作斜边暗拉手；</t>
  </si>
  <si>
    <t>台上柜(5600+3570+3000)*320*1850</t>
  </si>
  <si>
    <t xml:space="preserve">台4人4400*600*750
</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</si>
  <si>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2、厚度：台面、台脚厚度为25mm；其余厚度为16mm                                                       
二、结构/配置：                                                                                                                                                                           
1、三抽柜、主机架、键盘架 
2、配两三插座3组/位（带总开关、USB插口）                                                                                                                                                            
三、五金配件：                                                                                                                                                                      
1、采用优质导轨（三节走珠滑轨），铜心锁，斜边暗拉手；                                                                                                                    
四、工艺/其它：                                                                                                                                                                   
1、封边：台面为2.0MM厚封边，其余1.0mm厚全自动封边工艺；</t>
  </si>
  <si>
    <t>台上文件柜4400*320*1850</t>
  </si>
  <si>
    <t xml:space="preserve">台8人(4200+5900)*600*750
</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</si>
  <si>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2、厚度：台面、台脚厚度为25mm；其余厚度为16mm                                                       
二、结构/配置：                                                                                                                                                                           
1、三抽柜、主机架、键盘架 
2、配两三插座3组/位（带总开关、USB插口）                                                                                                                                                            
三、五金配件：                                                                                                                                                                      
 1、  采用优质导轨（三节走珠滑轨），铜心锁，斜边暗拉手；                                                                                                                    
四、工艺/其它：                                                                                                                                                                   
 1、封边：台面为2.0MM厚封边，其余1.0mm厚全自动封边工艺；</t>
  </si>
  <si>
    <t>台上文件柜(4200+5900)*320*1850</t>
  </si>
  <si>
    <t>衣柜</t>
  </si>
  <si>
    <t xml:space="preserve">850*600*2100（分3层）
</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</si>
  <si>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2、见光面踢脚贴1.0MM厚316#不锈钢；
二、结构/配置：
1、配活动层板/挂衣杆；
三、五金配件：
1、 采用门铰（缓冲铰链）、机械密码锁；
四、工艺/其它说明：
1、工件经数控激光切割、数控折弯、冲压、焊接、精细打磨成型，抗菌粉末静电喷涂（哑光、颜色可选）。
2、3行2列 共6格，独立门锁，活动板。</t>
  </si>
  <si>
    <t>定制衣柜</t>
  </si>
  <si>
    <t>1800*500*2600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</si>
  <si>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2、见光面踢脚贴1.0MM厚316#不锈钢；
二、结构/配置：
1、配挂衣钩
三、五金配件：
1、 采用门铰（缓冲铰链）、机械密码锁；
四、工艺/其它说明：
1、工件经数控激光切割、数控折弯、冲压、焊接、精细打磨成型，抗菌粉末静电喷涂（哑光、颜色可选）。</t>
  </si>
  <si>
    <t>钢制衣柜</t>
  </si>
  <si>
    <t>1800W*500D*2600H</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</si>
  <si>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2、见光面踢脚贴1.0MM厚316#不锈钢；
二、结构/配置：
1、配活动层板/挂衣杆；
三、五金配件：
1、 采用门铰（缓冲铰链）、机械密码锁；
四、工艺/其它说明：
1、工件经数控激光切割、数控折弯、冲压、焊接、精细打磨成型，抗菌粉末静电喷涂（哑光、颜色可选）。</t>
  </si>
  <si>
    <t>1450W*500D*2600H</t>
  </si>
  <si>
    <t>钢制衣柜
（18门）</t>
  </si>
  <si>
    <t>2700*500*2600</t>
  </si>
  <si>
    <t>一、主要材料说明：
1、  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其它国标1.0mm厚；
2、见光面踢脚贴1.0MM厚316#不锈钢；
二、结构/配置：
1、配活动层板/挂衣杆；
2、配暗拉手
三、五金配件：
1、 采用门铰（缓冲铰链）、机械密码锁；
四、工艺/其它说明：
1、工件经数控激光切割、数控折弯、冲压、焊接、精细打磨成型，抗菌粉末静电喷涂（哑光、颜色可选）。</t>
  </si>
  <si>
    <t>钢制衣柜
（26门）</t>
  </si>
  <si>
    <t>4200*500*2600</t>
  </si>
  <si>
    <t>钢制衣柜
（30门）</t>
  </si>
  <si>
    <t>4500*500*2600</t>
  </si>
  <si>
    <t>更衣柜</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</si>
  <si>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二、结构/配置：
1、配活动层板
三、五金配件：
1、 采用门铰（缓冲铰链）
四、工艺/其它说明：
1、工件经数控激光切割、数控折弯、冲压、焊接、精细打磨成型，抗菌粉末静电喷涂（哑光、颜色可选）。</t>
  </si>
  <si>
    <t>耗材柜</t>
  </si>
  <si>
    <t>1500*600*2000</t>
  </si>
  <si>
    <t>一、主要材料及厚度说明：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立柱用料厚T1.5mm，顶板、底板、层板用料厚T1.2mm；                                                                                       
2、整件货架连顶板共五块层板；                                                                                                                                                     
二、工艺：                                 
1、工件经数控激光切割、数控折弯、冲压、焊接、精细打磨成型，抗菌粉末静电喷涂（哑光、颜色可选）。</t>
  </si>
  <si>
    <t>检验标本柜</t>
  </si>
  <si>
    <t>800W*300D*1000H</t>
  </si>
  <si>
    <t>一、主要材料说明：
1、材质：电解钢板；柜门、抽面国标1.2mm厚；拉手为一体成形双层结构、其它国标1.0mm厚；
2、抑菌静电喷涂粉末：参照GB/T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内装修效果搭配不同颜色； 
3、踢脚线：采用316#不锈钢，厚1.0mm。
二、结构/配置：
1、内部分隔3层；
三、五金配件：
1、采用门铰（缓冲铰链）、导轨（三节走珠滑轨），铜心锁； 
2、配两三插座
四、工艺/其它说明：
1、工件经数控激光切割、模具冲压、数控折弯、焊接、机器打磨而成 ，金属表面抑菌粉末静电喷涂；</t>
  </si>
  <si>
    <t>空格柜</t>
  </si>
  <si>
    <t>900*400*1800</t>
  </si>
  <si>
    <t xml:space="preserve">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：顶板、层板厚度为25mm；侧板、背板、门板厚度为16mm
二、五金配件：
1、  采用优质导轨（三节走珠滑轨），铜心锁，斜边暗拉手；
三、工艺/其它：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
                                                                                 </t>
  </si>
  <si>
    <t>麻精药品柜</t>
  </si>
  <si>
    <t>双门，独立双锁
600*600*2000</t>
  </si>
  <si>
    <t>文件柜</t>
  </si>
  <si>
    <t>800*420*2000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</si>
  <si>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：顶板、层板厚度为25mm；侧板、背板、门板厚度为16mm
二、结构/配置：
1、上为对开玻璃门、  内置2件层板 ，下掩门、  内置1件层板；
三、五金配件：
1、  采用优质导轨（三节走珠滑轨），铜心锁，斜边暗拉手；
四、工艺/其它：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
2、制作斜边暗拉手；</t>
  </si>
  <si>
    <t xml:space="preserve">一、主要材料及厚度说明：（颜色可选配）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1、板材经过喷净味环保油漆处理，5层底油及3层面漆，在无尘的面漆房喷涂面漆,达到E0级环保标；  </t>
  </si>
  <si>
    <t>800*400*2000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</si>
  <si>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：顶板、层板厚度为25mm；侧板、背板、门板厚度为16mm
二、结构/配置：
1、上为对开玻璃门、内置2件层板 ，下掩门、  内置1件层板；
三、五金配件：
1、  采用优质铜心锁，斜边暗拉手；
四、工艺/其它：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
2、制作斜边暗拉手；                                                                                        
3、踢脚线：采用316#不锈钢，厚1.0mm。</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</si>
  <si>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：顶板、层板厚度为25mm；侧板、背板、门板厚度为16mm
二、结构/配置：
1、上为对开玻璃门、内置2件层板 ，下掩门、  内置1件层板；
三、五金配件：
1、  采用优质铜心锁，斜边暗拉手；
四、工艺/其它：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
2、制作斜边暗拉手；</t>
  </si>
  <si>
    <t>2800*400*2000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</si>
  <si>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：顶板、层板厚度为25mm；侧板、背板、门板厚度为16mm
二、结构/配置：
1、上为对开玻璃门、内置2件层板 ，下掩门、内置1件层板；
三、五金配件：
1、  采用优质铜心锁，斜边暗拉手；
四、工艺/其它：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t>
  </si>
  <si>
    <t>鞋柜</t>
  </si>
  <si>
    <t>900*380*1200</t>
  </si>
  <si>
    <t>一、主要材料说明：
1、柜体采用电解钢板；参照QB/T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2、见光面踢脚贴1.0MM厚316#不锈钢
二、结构/配置：
1、配活动层板；
三、五金配件：
1、采用门铰（缓冲铰链）、机械密码锁；
四、工艺/其它说明：
1、工件经数控激光切割、模具冲压、数控折弯、焊接、机器打磨而成 ，金属表面抑菌粉末静电喷涂；</t>
  </si>
  <si>
    <t>1600*400*1000</t>
  </si>
  <si>
    <t>鞋柜(30门)</t>
  </si>
  <si>
    <t>1800*380*2600</t>
  </si>
  <si>
    <t>鞋柜（75门）</t>
  </si>
  <si>
    <t>4900*380*2600</t>
  </si>
  <si>
    <t>洗手衣储物柜</t>
  </si>
  <si>
    <t>900*350*1900</t>
  </si>
  <si>
    <t>医用矮柜</t>
  </si>
  <si>
    <t>1000W*450D*850H</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</si>
  <si>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：顶板、层板厚度为25mm；侧板、背板、门板厚度为16mm
二、结构/配置：
1、掩门、内置1件层板；
三、五金配件：
1、  采用门铰（缓冲铰链）
四、工艺/其它：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
2、制作斜边暗拉手；                                                                                     
3、踢脚线：采用316#不锈钢，厚1.0mm。</t>
  </si>
  <si>
    <t>1480W*500D*850H</t>
  </si>
  <si>
    <t>2950W*500D*850H</t>
  </si>
  <si>
    <t>5500W*300D*1400H</t>
  </si>
  <si>
    <t>一、主要材料及厚度说明：（颜色可选配）
1、材质：采用白蜡木实木，红檀木纹颜色；
二、结构/配置：
1、四腿落地，榫卯结构；
2、喷环保油漆（清漆）；水性透明底漆：参照GB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</si>
  <si>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医用病房衣柜</t>
  </si>
  <si>
    <t>2100W*480D*2800H</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</si>
  <si>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2、厚度：层板25mm；其余厚16mm；
二、结构/配置：
1、分上下两隔，每格内含一块活动层板；
三、五金配件：
1、采用门铰（缓冲铰链）、机械密码锁
四、工艺/其它说明：
1、全自动PVC封边工艺厚1.0mm；
2、制作斜边暗拉手；                                                                                           
3、踢脚线：采用316#不锈钢，厚1.0mm。</t>
  </si>
  <si>
    <t>医用病房矮柜</t>
  </si>
  <si>
    <t>680W*150D*900H</t>
  </si>
  <si>
    <t>一、主要材料及厚度说明：
1、材质：采用白蜡木实木；白蜡木实木；参照GB/T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1、上为顶柜， 下衣柜+写字台
2、喷环保油漆（清漆）；水性透明底漆：参照GB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</si>
  <si>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一、主要材料及厚度说明：（颜色可选配）
1、材质：采用白蜡木实木，红檀木纹颜色；
二、结构/配置：
1、喷环保油漆（清漆）；水性透明底漆：参照GB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</si>
  <si>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医用茶水柜</t>
  </si>
  <si>
    <t>800W*600D*850/2600H</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</si>
  <si>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2、厚度：面板、层板25mm，其余厚16mm；
二、结构/配置：上两抽+下对开门；
三、五金配件：
1、三节缓冲导轨、锁；
2、  采用优质导轨（三节走珠滑轨），铜心锁
四、工艺/其它说明：
1、全自动PVC封边工艺：台面厚2.0mm，柜体厚1.0mm；                                                                  
2、踢脚线：采用316#不锈钢，厚1.0mm。
3、制作斜边暗拉手；</t>
  </si>
  <si>
    <t>医用储物柜</t>
  </si>
  <si>
    <t>1600W*600D*2600H</t>
  </si>
  <si>
    <t>一、主要材料及厚度说明：
1、材质：实木多层板：参照GB/T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2、厚度：层板厚25mm；其余厚16mm；
二、结构/配置：
1、分上下两隔，每格内含一块活动层板；
三、五金配件：
1、采用优质导轨（三节走珠滑轨），铜心锁。
四、工艺/其它说明：
1、全自动PVC封边工艺厚1.0mm。                                                                         
2、踢脚线：采用316#不锈钢，厚1.0mm。 
3、制作斜边暗拉手；</t>
  </si>
  <si>
    <t>医用定制柜</t>
  </si>
  <si>
    <t>2400*600*2600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</si>
  <si>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：层板厚度为25mm；侧板、背板、门板厚度为16mm
二、结构/配置：
1、上顶柜、下文件柜；
三、五金配件：
1、  采用优质导轨（三节走珠滑轨），铜心锁，斜边暗拉手；
四、工艺/其它：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
2、制作斜边暗拉手；</t>
  </si>
  <si>
    <t>医用器械柜</t>
  </si>
  <si>
    <t>900W*450D*2000H</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</si>
  <si>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厚1.0mm；加强管料厚0.8mm；
二、结构/配置：
1、上为对开玻璃门， 中为双抽屉，下为掩门；
二、五金配件：
1、采用门铰（缓冲铰链）、导轨（三节走珠滑轨），铜心锁，暗门拉手；
三、工艺/其它说明：
1、不锈钢采用数控激光切割、数控折弯、冲压、焊接、精细打磨、抛
光、拉丝等工艺。</t>
  </si>
  <si>
    <t>医用值班衣柜</t>
  </si>
  <si>
    <t>800W*600D*2600H</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</si>
  <si>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2、厚度：层板厚、侧板25mm；其余厚16mm；
二、结构/配置：
1、分上下两隔，每格内含一块活动层板；
三、五金配件：
1、采用不锈钢阻尼门铰、导轨（三节走珠滑轨），铜心锁
四、工艺/其它说明：
1、全自动PVC封边工艺厚1.0mm；                                                      
2、制作斜边暗拉手；</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</si>
  <si>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2、厚度：层板25mm；其余厚16mm；
二、结构/配置：
1、分上下两隔，每格内含一块活动层板；
三、五金配件：
1、采用门铰（缓冲铰链）、铜心锁
四、工艺/其它说明：
1、全自动PVC封边工艺厚1.0mm；
2、制作斜边暗拉手；。                                                                                        
2、踢脚线：采用316#不锈钢，厚1.0mm。</t>
  </si>
  <si>
    <t>4000W*600D*2600H</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</si>
  <si>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2、厚度：层板25mm；其余厚16mm；
二、结构/配置：
1、分上下两隔，每格内含一块活动层板；
三、五金配件：
1、采用门铰（缓冲铰链）、导轨（三节走珠滑轨），铜心锁，斜边暗拉手
四、工艺/其它说明：
1、全自动PVC封边工艺厚2.0mm；
2、制作斜边暗拉手；                                                                                        
3、踢脚线：采用316#不锈钢，厚1.0mm。</t>
  </si>
  <si>
    <t>(1700+600)W*650D*2600H</t>
  </si>
  <si>
    <t>医用洗手柜
800W*650D*850H</t>
  </si>
  <si>
    <t>一、主要材料及厚度说明：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厚1.2mm双层结构，其它厚1.0mm；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内装修效果搭配不同颜色；
4、踢脚线：采用316#不锈钢，厚1.0mm。
二、结构/配置：
1、地柜（对开门冼手柜）；
2、吊柜（对开门+活动层板）。
三、五金配件：
1、采用门铰（缓冲铰链）、感应节能水龙头；
四、工艺/其它说明：
1、电解钢板采用数控激光切割、数控折弯、冲压、焊接、精细打磨成
型，抗菌粉末静电喷涂；
2、复合亚克力人造石， 下扣50mm，后挡50mm；
3、洗手盆：三边带80mm高挡水边，前挡50mm，加固台下盆（可选）</t>
  </si>
  <si>
    <t>不锈钢水槽
（含感应水龙
头）常规</t>
  </si>
  <si>
    <t>仪器柜</t>
  </si>
  <si>
    <t>1000*600*2600</t>
  </si>
  <si>
    <t>一、主要材料说明：
1、柜体采用电解钢板；参照QB/T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2、见光面踢脚贴1.0MM厚316#不锈钢
二、结构/配置：
1、配活动层板；
三、五金配件：
1、采用门铰（缓冲铰链）；
四、工艺/其它说明：
1、工件经数控激光切割、模具冲压、数控折弯、焊接、机器打磨而成 ，金属表面抑菌粉末静电喷涂；</t>
  </si>
  <si>
    <t>1200*600*2600</t>
  </si>
  <si>
    <t>1900*650*2600</t>
  </si>
  <si>
    <t>一、主要材料及厚度说明：                                 
1、  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2、台面：采用复合亚克力人造石，一体化浇注而成，无缝拼接； 
3、抑菌静电喷涂粉末：参照GB/T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
内装修效果搭配不同颜色； 
4、踢脚线：采用316#不锈钢，厚1.0mm。 
二、结构/配置：
1、吊柜（对开门+活动层板）；
2、地柜（双门冼手柜+双门双抽柜带活层板）
3、不锈钢水盆、感应节能水龙头
三、五金配件：
1、采用门铰（缓冲铰链）、导轨（三节走珠滑轨），铜心锁； 
四、工艺/其它说明：
1、工件经数控激光切割、数控折弯、冲压、焊接、精细打磨成型，抗菌粉末静电喷涂（哑光、颜色可选）。
2、复合亚克力人造石 下扣50mm；
3、地柜：带卡槽、可调节钢板；</t>
  </si>
  <si>
    <t>1850*650/320*850/2600H</t>
  </si>
  <si>
    <t>（6600+2180+1600）W*650D*2620</t>
  </si>
  <si>
    <t>智能更衣柜</t>
  </si>
  <si>
    <t>750*450*1900</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</si>
  <si>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二、结构/配置：
1、7寸液晶触摸屏
2、Windows系统/安卓系统/Linux系统
3、可采用刷卡/指纹/人脸识别进行身份验证
4、紫外线消毒功能/红外线物品遗留检测功能
5、语音系统提示信息</t>
  </si>
  <si>
    <t>一、主要材料说明：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二、结构/配置：
1、副柜16门。
2、紫外线消毒功能/红外线物品遗留检测功能</t>
  </si>
  <si>
    <t>智能鞋柜</t>
  </si>
  <si>
    <t>660*400*1900</t>
  </si>
  <si>
    <t>货架</t>
  </si>
  <si>
    <t>1000*500*2000</t>
  </si>
  <si>
    <t xml:space="preserve">一、主要材料及厚度说明：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立柱用料厚T1.5mm，顶板、底板、层板用料厚T1.2mm；                                                                                       
2、整件货架连顶板共五块层板；                                                                                                                                                     
二、工艺：                                 
1、工件经数控激光切割、数控折弯、冲压、焊接、精细打磨成型，抗菌粉末静电喷涂（哑光、颜色可选）。  </t>
  </si>
  <si>
    <t>1200*600*2000</t>
  </si>
  <si>
    <t xml:space="preserve">一、主要材料及厚度说明：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立柱用料厚T1.5mm，顶板、底板、层板用料厚T1.2mm；                                                                                       
2、整件货架连顶板共五块层板；                                                                                                                                                     
二、工艺：                                 
1、工件经数控激光切割、数控折弯、冲压、焊接、精细打磨成型，抗菌粉末静电喷涂（哑光、颜色可选）。 </t>
  </si>
  <si>
    <t>医用货架</t>
  </si>
  <si>
    <t>1500W*500D*2000H</t>
  </si>
  <si>
    <t>一、主要材料及厚度说明：
1、 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立柱采用50*50*1.5mmmm厚方管，其余厚度为1.0mm；
二、结构/配置：
1、开放4层；
三、工艺/其它说明：
1、 电解钢板采用数控激光切割、数控折弯、冲压、焊接、精细打磨成
型，抗菌粉末静电喷涂。</t>
  </si>
  <si>
    <t xml:space="preserve">1800*600*2100
带标签槽
</t>
  </si>
  <si>
    <t>一、主要材料及厚度说明：
1、 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立柱采用55*45*1.5mmmm厚方管，其余厚度为1.0mm；
二、结构/配置：
1、开放4层；
三、工艺/其它说明：
1、 电解钢板采用数控激光切割、数控折弯、冲压、焊接、精细打磨成
型，抗菌粉末静电喷涂。
2、带标签卡槽。</t>
  </si>
  <si>
    <t>固定式三列储存架</t>
  </si>
  <si>
    <t>1404*662*2000</t>
  </si>
  <si>
    <t>一、主要材料及厚度说明：
1、材 质：高强度铝型材，ABS医用篮
2、承 重：移动模组单层120公斤；
二、结构/配置：
1、固定模组单层260公斤，三组全铝结构，每组含9对托架，8个100mm高篮子、1个200mm高篮子，共9层，顶部层为倾斜式(每个篮子内标配长隔片x1、短隔片1、大标牌x2、小标牌x2、限位块x2、T型块x1)</t>
  </si>
  <si>
    <t>西药架</t>
  </si>
  <si>
    <t>一、主要材料及厚度说明：                                 
1、材质：采用电解钢板；参照QB/T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国标1.0mm厚；
2、抑菌静电喷涂粉末：参照GB/T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
内装修效果搭配不同颜色； 
二、工艺/其它说明：
1、工件经数控激光切割、数控折弯、冲压、焊接、精细打磨成型，抗菌粉末静电喷涂（哑光、颜色可选）。
2、带标签卡槽。</t>
  </si>
  <si>
    <t xml:space="preserve">床垫 </t>
  </si>
  <si>
    <t>2000*900*50</t>
  </si>
  <si>
    <t>一、主要材料及厚度说明：                                                                                                                           
材质：3E椰棕内芯、回弹海绵
面料：针织棉面料                                                                                                                                                         
二、结构/配置：                                         
50MM厚</t>
  </si>
  <si>
    <t>医用文件柜</t>
  </si>
  <si>
    <t>900W*420D*2000H</t>
  </si>
  <si>
    <t>一、主要材料及厚度说明：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1、上为对开玻璃门， 下掩门；
2、喷环保油漆（清漆）；水性透明底漆：参照GB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</si>
  <si>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双层值班床</t>
  </si>
  <si>
    <t>2000*900*1700</t>
  </si>
  <si>
    <t>一、主要材料及厚度说明：
1、材质 ：采用白蜡木实木；参照GB/T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1、榫卯结构
三、工艺/其它：
1、板材经过喷净味环保油漆处理 ，5层底油及3层面漆 ，在无尘的面漆房喷涂面漆,达到E0级环保标。</t>
  </si>
  <si>
    <t>博古架</t>
  </si>
  <si>
    <t>900*300*1960</t>
  </si>
  <si>
    <t>一、主要材料及厚度说明：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1、榫卯结构
三、工艺/其它：                                                     
1、板材经过喷净味环保油漆处理，5层底油及3层面漆，在无尘的面漆房喷涂面漆,达到E0级环保标；</t>
  </si>
  <si>
    <t>诊查床</t>
  </si>
  <si>
    <t>2000*600*750</t>
  </si>
  <si>
    <t>一、主要材料及厚度说明：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1、床垫：采用医用功能皮饰面；
二、结构/配置：                                          
1、榫卯结构
三、工艺/其它：                                                     
1、板材经过喷净味环保油漆处理，5层底油及3层面漆，在无尘的面漆房喷涂面漆,达到E0级环保标；</t>
  </si>
  <si>
    <t>治疗床</t>
  </si>
  <si>
    <t>1900*600*700</t>
  </si>
  <si>
    <t xml:space="preserve">1500*450*2100
</t>
  </si>
  <si>
    <t>一、主要材料及厚度说明：
1、材质 ：白蜡木实木，参照GB/T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1931-2009《木材含水率测定方法》、GB/T1933-2009《木材密度测定方法》及GB/T1936.1-2009《木材抗弯强度试验方法》检测依据；木材含水率≤13%；木材名称：白蜡木；气干密度≥0.58g/cm3;抗弯强度≥88MPa。榫卯结构；
二、结构/配置：                                          
1、榫卯结构、单抽单室，把手及卡槽、标签为金色光面。
三、工艺/其它：                                                     
1、板材经过喷净味环保油漆处理，5层底油及3层面漆，在无尘的面漆房喷涂面漆,达到E0级环保标；  
2、8行5列共40个药斗（材料、颜色等同主调剂柜)</t>
  </si>
  <si>
    <t xml:space="preserve">
1500*675*850×2张 (分体)
1500*450*1050×1张
</t>
  </si>
  <si>
    <t>一、主要材料及厚度说明：
1、材质 ：白蜡木实木，参照GB/T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1931-2009《木材含水率测定方法》、GB/T1933-2009《木材密度测定方法》及GB/T1936.1-2009《木材抗弯强度试验方法》检测依据；木材含水率≤13%；木材名称：白蜡木；气干密度≥0.58g/cm3;抗弯强度≥88MPa。榫卯结构；
2、台面：采用复合亚克力人造石，一体化浇注而成，无缝拼接；
二、结构/配置：                                          
1、榫卯结构、单抽单室，把手及卡槽、标签为金色光面。
三、工艺/其它：                                                     
1、板材经过喷净味环保油漆处理，5层底油及3层面漆，在无尘的面漆房喷涂面漆,达到E0级环保标；     
2、每台总高度1.9米（起脚5厘米），宽1.5米，
3、地柜、台柜均3行5列，单抽单室，共30个药斗。
（中药房药柜统一说明：①木板用榆木②颜色红棕色，带黑色条纹③小药斗支撑板厚度&gt;2.3厘米；小药木板厚度&gt;1.6厘米）
4、把手为金色光面，不含标签槽、标签，需另行购买计算。
5、药柜台面：亚克力板，象牙白带黑色条纹。药斗都要单室但抽。6、药柜都要起脚5厘米。</t>
  </si>
  <si>
    <t>医用条桌</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</si>
  <si>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台面板厚25mm，其余厚16mm；
二、结构/配置：
1、台面+支撑钢架（4条腿支撑，规格50*50mm）；
三、五金配件： 1、支撑钢架；
四、工艺/其它说明：
1、全自动PVC封边工艺：厚2.0mm；
2、钢架采用焊接、精细打磨成型，抗菌粉末静电喷涂（白色）。</t>
  </si>
  <si>
    <t>主席桌</t>
  </si>
  <si>
    <t>1400*600*820</t>
  </si>
  <si>
    <t xml:space="preserve">2100*600*820 </t>
  </si>
  <si>
    <t>椭圆形会议桌</t>
  </si>
  <si>
    <t>2000*1200*750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</si>
  <si>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：台面、台脚厚度为25mm；其余厚度为16mm
二、结构/配置：
1、优质喷涂钢脚架。
三、
1、封边：台面为2.0MM厚封边 ，其余1.0mm厚全自动封边工艺；参照QB/T 4463-2013《家具用封边条技术要求》检验标准，耐干热性、耐磨性、耐老化性、耐冷热循环性等均符合要求，耐开裂性（耐龟裂性）≥1级，耐光色牢度≥4级，甲醛释放量、氯乙烯单体、邻苯二甲酸酯、多溴联苯及多溴联醚均为未检出，可迁移元素（可溶性重金属）均≤1.2mg/kg.</t>
  </si>
  <si>
    <t>医用主任办公桌</t>
  </si>
  <si>
    <t>1400W*700D*750H</t>
  </si>
  <si>
    <t>一、主要材料及厚度说明：（颜色可选配）
1、材质 ：白蜡木实木；白蜡木实木；参照GB/T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1、回型脚+三抽柜；
2、喷环保油漆（清漆）；水性透明底漆：参照GB 18581-2020《木器涂料中有害物质限量》及HJ 2537-2014《环境标志产品技术要求 水性涂料》检验依据，挥发性有机化合物（TVOC）≤60g/L,游离甲醛≤7mg/kg,苯、甲苯、二甲苯、乙苯的总量≤45mg/kg,可溶性（铅、镉、铬及汞）均≤7mg/kg,烷基酚聚氧乙烯醚总和含量为未检出；水性面漆：参照GB/T 23991-2009《涂料中可溶性有害元素含量的测定》检验依据；可溶性（铅、镉、铬及汞）均≤2mg/kg。</t>
  </si>
  <si>
    <t>会议条桌</t>
  </si>
  <si>
    <t>2400*1100*750</t>
  </si>
  <si>
    <t>一、主要材料及厚度说明：
1、材质：实木多层板：参照GB/T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：面板厚度为25mm；
二、结构/配置：
1、金属脚架
三、五金配件：
四、工艺/其它：
1、封边：主台面板为2.0mm厚,其它为1.0mm厚 ，全自动封边工艺，参照QB/T 4463-2013《家具用封边条技术要求》检验标准，耐干热性、耐磨性、耐老化性、耐冷热循环性等均符合要求，耐开裂性（耐龟裂性）≥1级，耐光色牢度≥4级，甲醛释放量、氯乙烯单体、邻苯二甲酸酯、多溴联苯及多溴联醚均为未检出，可迁移元素（可溶性重金属）均≤1.2mg/kg.</t>
  </si>
  <si>
    <t>会议桌</t>
  </si>
  <si>
    <t>4000*1500*750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</si>
  <si>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：台面、台脚厚度为25mm；
二、结构/配置：
1、金属脚架
三、五金配件：
四、工艺/其它：
1、封边：台面为2.0MM厚封边 ，其余1.0mm厚全自动封边工艺；参照QB/T 4463-2013《家具用封边条技术要求》检验标准，耐干热性、耐磨性、耐老化性、耐冷热循环性等均符合要求，耐开裂性（耐龟裂性）≥1级，耐光色牢度≥4级，甲醛释放量、氯乙烯单体、邻苯二甲酸酯、多溴联苯及多溴联醚均为未检出，可迁移元素（可溶性重金属）均≤1.2mg/kg.</t>
  </si>
  <si>
    <t>4800*1500*750</t>
  </si>
  <si>
    <t>一、主要材料及厚度说明：                                                                                                                                                            
1、材质：E1级中纤板基材，0.6mm厚木皮贴面，实木皮封边：参照GB/T 13010-2020《木材工业用单板》及GB 18584-2001《室内装饰装修材料　木家具中有害物质限量》检测依据，含水率为6%-14%；甲醛释放量≤0.1mg/L。
二、结构/配置：                                                                                                                                                                       
1、台面+台脚+挡板；                                                                                                                                                                  
三、五金配件：                                                                                                                                                                 
1、走线盒；                                                         
四、工艺/其它：                                                                                                                                                                        
1、板材经过喷净味环保油漆处理，5层底油及3层面漆，达到E1级环保标准；</t>
  </si>
  <si>
    <t>1350*600*850</t>
  </si>
  <si>
    <t>一、主要材料及厚度说明：
1、材质 ：白蜡木实木，参照GB/T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1931-2009《木材含水率测定方法》、GB/T1933-2009《木材密度测定方法》及GB/T1936.1-2009《木材抗弯强度试验方法》检测依据；木材含水率≤13%；木材名称：白蜡木；气干密度≥0.58g/cm3;抗弯强度≥88MPa。榫卯结构；
2、台面：采用复合亚克力人造石，一体化浇注而成，无缝拼接；
二、结构/配置：                                          
1、榫卯结构
三、工艺/其它：                                                     
1、板材经过喷净味环保油漆处理，5层底油及3层面漆，在无尘的面漆房喷涂面漆,达到E0级环保标；     
2、（材料、颜色与主调剂柜一致，)3行4列</t>
  </si>
  <si>
    <t>移动不锈钢架</t>
  </si>
  <si>
    <t>一、主要材料及厚度说明：
1、立柱采用316#不锈钢型材管，参照GB/T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用料厚T1.5mm。顶板、底板、层板 ，316#不锈钢型材管经焊接成型 ，用料厚T1.2mm；                                                                                              
二、结构/配置：
1、配医疗专业万向轮
2、整件货架连顶板共五块层板；
三、工艺/其它说明：
1、不锈钢采用数控激光切割、数控折弯、冲压、焊接、精细打磨、抛光、拉丝等工艺。</t>
  </si>
  <si>
    <t>晾鞋架</t>
  </si>
  <si>
    <t xml:space="preserve">一、主要材料及厚度说明：                                  
1、材质：采用316不锈钢板材；参照GB/T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                                                                                                             
二、五金配件：                                                                    
三、工艺：                                 
1、工件经数控激光切割、模具冲压、数控折弯、亚弧焊接、机器打磨、抛光、拉丝而成；                                            
</t>
  </si>
  <si>
    <t>储物架</t>
  </si>
  <si>
    <t>一、主要材料及厚度说明：
1、立柱采用316#不锈钢型材管，参照GB/T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用料厚T1.5mm。顶板、底板、层板 ，316#不锈钢型材管经焊接成型 ，用料厚T1.2mm；                                                                                              
2、整件货架连顶板共五块层板；
二、工艺：
1、工件经数控激光切割、模具冲压、数控折弯、亚弧焊接、机器打磨、抛光、拉丝而成；</t>
  </si>
  <si>
    <t>刷手池</t>
  </si>
  <si>
    <t>2400*700*1600</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</si>
  <si>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采用1.0mm；
二、结构/配置：
1、触碰式节能水龙头、镜子、灯、洗手液器
三、五金配件：
1、采用门铰（缓冲铰链）、拉手、节能水龙头；
四、工艺/其它说明：
1、不锈钢采用数控激光切割、数控折弯、冲压、焊接、精细打磨、抛光、拉丝等工艺。</t>
  </si>
  <si>
    <t>定制316不锈钢洗手盆</t>
  </si>
  <si>
    <t>600*500*800</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</si>
  <si>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采用1.0mm；
二、结构/配置：
1、手动节能水龙头。
三、五金配件：
1、采用门铰（缓冲铰链）、拉手、节能水龙头；
四、工艺/其它说明：
1、不锈钢采用数控激光切割、数控折弯、冲压、焊接、精细打磨、抛光、拉丝等工艺。</t>
  </si>
  <si>
    <t>定制316不锈钢拖把池</t>
  </si>
  <si>
    <t>600*500*550</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</si>
  <si>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采用1.0mm；
二、结构/配置：
1、手动式节能水龙头。
三、五金配件：
1、采用门铰（缓冲铰链）、拉手、节能水龙头；
四、工艺/其它说明：
1、不锈钢采用数控激光切割、数控折弯、冲压、焊接、精细打磨、抛光、拉丝等工艺。</t>
  </si>
  <si>
    <t>定制不锈钢316水槽</t>
  </si>
  <si>
    <t>2000×750×700mm</t>
  </si>
  <si>
    <t>一、主要材料及厚度说明：
1、材质：整箱体采用全不锈钢316； 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厚度≥1.0mm；
二、结构/配置：
1、柜体无背板无底板，单层门板； 
2、水槽材质为316#不锈钢材质 1.0MM制作； 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
3、配2个单冷感应节能水龙头； 
4、下水器及下水管一套； 
三、工艺/其它说明：
1、产品经焊接、打磨抛光处理，无毛刺不刮手，整体美观大方，实用性强。（不含给排水管道预留牵引）。</t>
  </si>
  <si>
    <t>洗手池</t>
  </si>
  <si>
    <t>500*600*850</t>
  </si>
  <si>
    <t>洗手柜</t>
  </si>
  <si>
    <t>800*600*850</t>
  </si>
  <si>
    <t>800*600*1800</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</si>
  <si>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 台面厚1.0mm；侧板、门板厚0.8mm，加强管
料厚0.8mm；
二、结构/配置：
1、台面向下凹15mm，档水板高出台面100mm；
2、配一个水池，一个节能水龙头；对开掩门，柜门为双层结构，装暗拉
手；柜内无底板、后板便于安装与维修；
二、五金配件：
1、采用门铰（缓冲铰链）、拉手、节能水龙头；
三、工艺/其它说明：
1、不锈钢采用数控激光切割、数控折弯、冲压、焊接、精细打磨、抛
光、拉丝等工艺。</t>
  </si>
  <si>
    <t>药品柜</t>
  </si>
  <si>
    <t>污洗池</t>
  </si>
  <si>
    <t>700*600*1100</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</si>
  <si>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 台面厚1.0mm；侧板、门板厚0.8mm，加强管
料厚0.8mm；
二、结构/配置：
1、配一个水池，一个节能水龙头；对开掩门，柜门为双层结构，装暗拉手；柜内无底板、后板便于安装与维修；
2、配挂钩
二、五金配件：
1、采用门铰（缓冲铰链）、拉手、节能水龙头；
三、工艺/其它说明：
1、不锈钢采用数控激光切割、数控折弯、冲压、焊接、精细打磨、抛
光、拉丝等工艺。</t>
  </si>
  <si>
    <t>医用污洗柜</t>
  </si>
  <si>
    <t>800W*600D*800/900H</t>
  </si>
  <si>
    <t>一、主要材料及厚度说明：
1、柜体采用316不锈钢板材，参照GB/T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 台面厚1.0mm；侧板、门板厚0.8mm，加强管
料厚1.0mm；
二、结构/配置：
1、台面向下凹15mm，档水板高出台面100mm；
2、配一个水池，一个节能水龙头；对开掩门，柜门为双层结构，装暗拉
手；柜内无底板、后板便于安装与维修；
二、五金配件：
1、采用门铰（缓冲铰链）、拉手、节能水龙头；
三、工艺/其它说明：
1、不锈钢采用数控激光切割、数控折弯、冲压、焊接、精细打磨、抛
光、拉丝等工艺。</t>
  </si>
  <si>
    <t>医用拖把池</t>
  </si>
  <si>
    <t>600W*600D*1800H</t>
  </si>
  <si>
    <t>一、主要材料及厚度说明：
1、材质：采用316不锈钢板材，参照GB/T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侧板、挡板厚0.8mm；加强管料厚0.8mm；
二、结构/配置：
1、后档水板高出侧板100mm，后支撑圆挂杆，配挂钩；
2、拖把池1200/600*465*350mm；
3、底脚为4个可调圆管脚，离地180mm高；
三、五金配件：
1、下水器
四、工艺/其它说明：
1、不锈钢采用数控激光切割、数控折弯、冲压、焊接、精细打磨、抛
光、拉丝等工艺。</t>
  </si>
  <si>
    <t>拖把池</t>
  </si>
  <si>
    <t>1600*600*1800</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</si>
  <si>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 台面厚1.0mm；侧板、门板厚0.8mm，加强管
料厚0.8mm；
二、结构/配置：
1、配2个水池，3个节能水龙头；对开掩门，柜门为双层结构，装暗拉
手；柜内无底板、后板便于安装与维修；
二、五金配件：
1、采用门铰（缓冲铰链）、拉手、节能水龙头；
三、工艺/其它说明：
1、不锈钢采用数控激光切割、数控折弯、冲压、焊接、精细打磨、抛
光、拉丝等工艺。</t>
  </si>
  <si>
    <t>1900*600*1800</t>
  </si>
  <si>
    <t>700*600*1800</t>
  </si>
  <si>
    <t>一、主要材料及厚度说明：
1、材质：316不锈钢板材，参照GB/T 3325-2017《金属家具通用技术条件》、GB/T 10125-2021《人造气氛腐蚀试验 盐雾试验》检验依据；①外观性能要求：喷涂层无漏喷、锈蚀和脱色、掉色现象；涂层光滑均匀，色泽一致，无流挂、疙瘩、皱皮、飞漆等缺陷；②耐腐蚀试验：乙酸盐雾试验（AASS）:10(0锈点)10级为最好。 台面厚1.0mm；侧板、门板厚0.8mm，加强管
料厚0.8mm；
二、结构/配置：
1、配一个水池，一个节能水龙头；对开掩门，柜门为双层结构，装暗拉
手；柜内无底板、后板便于安装与维修；
二、五金配件：
1、采用门铰（缓冲铰链）、拉手、节能水龙头；
三、工艺/其它说明：
1、不锈钢采用数控激光切割、数控折弯、冲压、焊接、精细打磨、抛
光、拉丝等工艺。</t>
  </si>
  <si>
    <t>2000*600*1800</t>
  </si>
  <si>
    <t>定制电气配件</t>
  </si>
  <si>
    <t>一、中央台插座含配线：
1.电源插座均为3线，10 amps， 220 V.A.C.万用型；双面使用。
2.所有220V电源插座均应配置IP-44及以上防护等级的自动阖盖式保护盒。</t>
  </si>
  <si>
    <t>一、边台插座含配线：
1.电源插座均为3线，10 amps， 220 V.A.C.万用型；单面使用。
2.所有220V电源插座均应配置IP-44及以上防护等级的自动阖盖式保护盒。</t>
  </si>
  <si>
    <t>一、中央台、边台配置：
1、网络插座；
2、含网络接线。</t>
  </si>
  <si>
    <t>定制实验室PP水槽</t>
  </si>
  <si>
    <t>水槽采用全新PP料及原装色母料，无碳酸钙成分；下水口与水槽一体注塑成型，水槽内壁无缩印，四边平整，表面光滑顺畅，不有划伤、裂纹、气泡、爆边等明显缺陷。水槽壁厚≤5mm；为防止水槽中间或四周有积液，槽体底部有导流线。
（1）弯曲模量：依据GB/T9341-2008标准，检验结果≥1450MPa。
（2）球压痕硬度试验：依据GB/T3398-2008标准，两块试样叠合测试，试样总厚度约为7.2mm，检验结果≥358N。
（4）洛氏硬度：依据GB/T3398.2-2008标准，检验结果≥90HRR。
（5）总挥发性有机物（TVOC)释放率：依据JG/T528-2017标准，检测结果≤0.04，符合I类材料。</t>
  </si>
  <si>
    <t>定制实验室节能节水化验龙头</t>
  </si>
  <si>
    <t>龙头选用H63黄铜管，使用红冲锻造工艺，不出现沙眼；涂层经哑光环氧树脂粉末涂料热固处理，防紫外线辐射，耐化学腐蚀；陶瓷阀芯可90度旋转、耐磨、耐腐蚀，开关使用寿命测试可达60万次，静态最大耐压2.5MPa，鹅颈出水管可360度旋转；旋钮把手为PP全新料无添加碳酸钙；供水软管:长度1.5米，软性PVC管外覆不锈钢网,外层包裹PE管，有效防止生锈、渗漏。
（1）铅笔硬度：检测结果值≥2H；
（3）中性盐雾试验：依据GB/T10125-2021标准，进行800h盐雾试验后，试样涂层划道处无腐蚀；
（2）耐冲击性：依据GB/T1732-2020标准，检测结果值要求50cm，应无裂纹、皱纹及剥落现象。
（3）加速耐候性：依据GB/T 5237-2017标准，进行加速耐候性检测≥800h，光泽保持率≥93%，色差值≤0.66，符合Ⅱ级要求；</t>
  </si>
  <si>
    <t>定制滴水架</t>
  </si>
  <si>
    <t>1.材料：采用高密度PP，一体成型，无异味；表面光洁，无缩印，无划痕，无飞边；内部无气泡、无气纹；
2.款式：滴水棒卡扣设计为嵌入式，可拆卸，安装简便，插好后不易脱落，左右摇晃&lt;1mm；
3.接水底部：中间设有排水孔；
4.可拆卸式滴水棒，滴水棒27/52根；
5.安装方式：壁挂式/台式；
（1）架杆检测，无上下松动现象，有效长度≥(15±1)mm。
（2）耐候性试验：依据ISO4892-3：2016标准，将样品在荧光紫外灯暴露48小时后，表面无变化。
（5）耐老化：依据GB/T16422-2022标准，氙灯光源暴露：氙灯测试120小时，结果为外观无变化。
（6）抗菌性：依据JC/T897-2014标准，要求≥12种细菌的检测，检测值≥99.99%；（菌种包括金黄色葡萄球菌，大肠埃希氏菌，肺炎克雷伯氏菌，表皮葡萄球菌）；</t>
  </si>
  <si>
    <t>挂衣板</t>
  </si>
  <si>
    <t>1200*1800</t>
  </si>
  <si>
    <t>一、主要材料及厚度说明：
1、材质： 实木多层板：参照GB/T 9846-2015《普通胶合板》、GB/T 34722-2017《浸渍胶膜纸饰面胶合板和细木工板》、GB/T 17657-2013《人造板及饰面人造板理化性能试验方法》、GB/T 35601-2017《绿色产品评价 人造板和木质地板》、GB/T 39600-2021《人造板及其制品甲醛释放量分级》、GB 18580-2017《室内装饰装修材料人造板及其制品中甲醛释放限量》、HJ 571-2010《环境标志产品技术要求 人造板及其制品》、JC/T 2039-2010《抗菌防霉木质装饰板》检验依据；①胶合板的含水率要求：试件含水率值：7-9%；②胶合强度要求：试件强度值：≥1.1MPa；③静曲强度：顺纹：试件强度值≥42MPa；横纹：试件强度值≥38.5MPa；④弹性模量：顺纹：试件强度值≥7000MPa；横纹：试件强度值≥6150MPa；⑤理化性能要求：表面胶合强度≥1.50MPa,表面耐划痕：无大于90%的连续划痕；表面耐磨：磨耗值≤45 mg/100r，素色：磨350r以后应无露底现象；表面耐干热≥4级；表面耐污染腐蚀：素色≥4级；表面耐冷热循环应无裂纹、鼓泡、变色、起皱，表面耐龟裂≥4级；表面耐水蒸气≥4级；⑥含砂量≤0.01%；⑦防潮性能（沸水煮试验）：内胶合强度≥0.6MPa；⑧品质属性：挥发性有机化合物(60h)均未检出；⑨甲醛释放量≤0.02mg/m³；⑩总挥发性有机化合物（TVOC）≤0.05mg/㎡·h；⑪抗菌性能：肺炎克雷氏伯菌、白色念珠菌、白色葡萄球菌抗细菌率≥99.9%；⑫防霉菌性能：黑曲霉、土曲霉、宛氏拟青霉、绳状青霉、出芽短梗霉、球毛壳霉、光孢短柄帚霉，防霉菌等级0级（不生长）。
2、厚度 ：厚度为16mm
二、结构/配置：
1、配挂衣构
三、工艺/其它：
1、封边：1.0mm厚全自动封边工艺；参照QB/T 4463-2013《家具用封边条技术要求》检验依据，耐干热性、耐磨性、耐老化性、耐冷热循环性等均符合要求，耐开裂性（耐龟裂性）≥1级，耐光色牢度≥4级，甲醛释放量、氯乙烯单体、邻苯二甲酸酯、多溴联苯及多溴联醚均为未检出，可迁移元素（可溶性重金属）均≤1.2mg/kg。</t>
  </si>
  <si>
    <t>移动储物车</t>
  </si>
  <si>
    <t>800*450*800</t>
  </si>
  <si>
    <t>一、主要材料及厚度说明：                                 
1、  材质：采用电解钢板；参照QB/T 3827-1999《轻工产品金属镀层和化学处理层的耐腐蚀试验方法乙酸盐雾试验(ASS)法》、GB/T 228.1-2021《金属材料拉伸试验第1部分:室温试验方法》、GB/T 1741-2020《漆膜耐霉菌性测定法》、QB/T 3832-1999《轻工产品金属镀层腐蚀试验结果的评价》、QB/T 3828-1999《轻工产品金属镀层和化学处理层的耐腐蚀试验方法 铜盐加速乙酸盐雾试验(CASS)法》、GB/T 10125-2021《人造气氛腐蚀试验 盐雾试验》、GB/T 35607-2017《绿色产品评价 家具》、GB/T 3325-2017《金属家具通用技术条件》、GB/T 11253-2019《碳素结构钢冷轧钢板及钢带》、QB/T 4767-2014《家具用钢构件》、QB/T 4371-2012《家具抗菌性能的评价》、GB/T 6461-2002《金属基体上金属和其他无机覆盖层经腐蚀试验后的试样和试件的评级》、QB/T 3826-1999《轻工产品金属镀层和化学处理层的耐腐蚀试验方法,中性盐雾试验(NSS)法》、GB/T 30648.1-2014《色漆和清漆 耐液体性的测定 第1部分:浸入除水之外的液体中》、GB/T 31410-2015《色漆和清漆 涂层耐湿擦洗性和可清洁性的评定》的检测依据，金属件（喷涂层）：涂层应无漏喷、锈蚀和脱色、掉色现象；涂层应光滑均匀、色泽一致，应无流挂、疙瘩、皱皮、飞漆等缺陷；金属喷漆（塑）涂层硬度≥4H，冲击高度400mm,应无剥落、裂纹、皱纹；耐腐蚀：100h内,观察在溶液中样板上划道两侧3mm以外,应无鼓泡产生，100h后,检查划道两侧3mm外,应无锈迹、剥落、起皱、变色和失光等现象；附着力应不低于1级；产品有害物质（家具涂层可迁移元素）：铅、镉、铬、汞、锑、钡、硒、砷含量均未检出；金属喷涂层厚度应为60-130μm；铜加速乙酸盐雾试验（CASS）连续喷雾≥1000h、中性盐雾试验（NSS）≥50h、乙酸盐雾试验（ASS）连续喷雾≥50h：镀（涂）层对基体的保护等级为10级，镀（涂）层本身耐腐蚀等级为10级（10级最好，0级最差）；抗菌性能：金黄色葡萄球菌≥99.9%（培养24h）；耐霉菌性等级（黑曲霉）为0级（0级最好，4级最差）；抗拉强度Rm≥500MPa，下屈服强度≥330MPa，断后伸长率A80mm/%≥30%；100h耐液体性（0.9%氯化钠溶液）试验后应无起泡、无剥落、无粉化。柜门、抽面国标1.2mm厚；拉手为一体成形双层结构、其它国标1.0mm厚；
2、抑菌静电喷涂粉末：参照GB/T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
内装修效果搭配不同颜色； 
二、结构/配置：
1、  对开门,内置1件层板；
2、活动轮
三、五金配件：
1、采用门铰（缓冲铰链）； 
四、工艺/其它说明：
1、工件经数控激光切割、数控折弯、冲压、焊接、精细打磨成型，抗菌粉末静电喷涂（哑光、颜色可选）。</t>
  </si>
  <si>
    <t>柱子+背景墙
装饰</t>
  </si>
  <si>
    <t xml:space="preserve">1210*1395*4125
1390*1490*4125
1410*1500*4125
850*850*4125
840*840*4125
1300*1300*4125
1300*1300*4125
1100*1450*2675
1510*300*2675
1480*1360*2675
1710*1395*2675
1470*1370*2675
1565*1360*2675
1465*1370*2675
6600*4125
</t>
  </si>
  <si>
    <t>平方米</t>
  </si>
  <si>
    <t xml:space="preserve">一、主要材料及厚度说明：
1、采用复合亚克力人造石（UV打印工艺）+装修木饰板，一体化浇注而成，无缝拼接；
2、抑菌静电喷涂粉末：参照GB/T 21866-2008《抗菌涂料（漆膜）抗菌性测定法和抗菌效果》、GB/T 1741-2020《漆膜耐霉菌性测定法》、HG/T 2006-2022《热固性和热塑性粉末涂料》、GB/T 26572-2011《电子电气产品中限用物质的限量要求》的检测依据：附着力（干附着力、沸水附着力、湿附着力）≤1级；铅笔硬度（内聚破坏中擦伤）≥3H，耐冲击性（正向冲击）：未观察到裂纹、皱纹及剥落现象；弯曲试验≤2，涂层无开裂或从底材上剥落；耐酸性[3%（质量分数）盐酸溶液]240h无异常，耐碱性[5%（质量分数）氢氧化钠溶液]室内用168h无异常，耐盐雾性500h划痕处单向腐蚀蔓延宽度≤1mm，未划痕区无气泡、生锈、开裂、剥落等异常现象，耐湿性（室内用）500h无异常，耐沸水性（48h）无异常；耐霉菌性等级（黑霉菌、黄曲霉）≤1级（0级最好，4级最差）；抗菌性能：抗细菌率（金黄色葡萄球菌、大肠杆菌）≥99.7%（培养24h）；多溴联苯、多溴二苯醚均未检出。可根据室内装修效果搭配不同颜色； 
</t>
  </si>
  <si>
    <t>会议室+护理单元VIP套房装修项目</t>
  </si>
  <si>
    <t>舞台：13800*5400*100
柱子：1560*1560*2800
天花木饰条：27600*200*2
背景墙
6000*3000*8</t>
  </si>
  <si>
    <t>项</t>
  </si>
  <si>
    <t>一、会议室装修内容：
1、天花装饰；
2、钢木结合舞台；
3、柱子木饰包装；
二、护理单元套房装修内容：
1、沙发背景墙
2、碳晶板八个场景（UV打印工艺）。</t>
  </si>
  <si>
    <t>升降梯扶手</t>
  </si>
  <si>
    <t>120000*60*20</t>
  </si>
  <si>
    <t>一、主要材料及厚度说明：
1、材质 ：实木；白蜡木实木；参照GB/T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1、原护栏增加扶手面。
三、工艺/其它：                                                     
1、板材经过喷净味环保油漆处理，5层底油及3层面漆，在无尘的面漆房喷涂面漆,达到E0级环保标；</t>
  </si>
  <si>
    <t>门头</t>
  </si>
  <si>
    <t>3160*2680*4</t>
  </si>
  <si>
    <t>一、主要材料及厚度说明：
1、材质 ：实木；白蜡木实木；参照GB/T 16734-1997《中国主要木材名称》、GB/T 29894-2013《木材鉴别方法通则》、GB/T 1931-2009《木材含水率测定方法》、GB/T1933-2009《木材密度测定方法》及GB/T1936.1-2009《木材抗弯强度试验方法》检测依据；木材含水率≤13%；木材名称：白蜡木；气干密度≥0.58g/cm3;抗弯强度≥88MPa。
二、结构/配置：                                          
1、榫卯结构
三、工艺/其它：                                                     
1、板材经过喷净味环保油漆处理，5层底油及3层面漆，在无尘的面漆房喷涂面漆,达到E0级环保标；</t>
  </si>
  <si>
    <t>遮阳伞</t>
  </si>
  <si>
    <t>2500W*2750H</t>
  </si>
  <si>
    <t>一、主要材料及厚度说明：
1.材质：防水色织布 专业防水伞面涂层。
二、结构/配置：  
1.航空铝伞骨。
2.360°旋转伞面。
3.加厚ABS注水底座。</t>
  </si>
  <si>
    <t>金额总计：</t>
  </si>
  <si>
    <t>广东省第二中医院黄埔医院创新大楼整体家具设计及定制安装采购项目配置清单表</t>
    <phoneticPr fontId="13" type="noConversion"/>
  </si>
  <si>
    <t>规 格W*D*H（MM）</t>
    <phoneticPr fontId="13" type="noConversion"/>
  </si>
  <si>
    <t>单价预算（元）</t>
    <phoneticPr fontId="13" type="noConversion"/>
  </si>
  <si>
    <t>单价总预算（元）</t>
    <phoneticPr fontId="13" type="noConversion"/>
  </si>
  <si>
    <t>材质说明（验收标准）</t>
    <phoneticPr fontId="13" type="noConversion"/>
  </si>
  <si>
    <t>中央台、边台、转角柜、仪器台等实验操作台面选用12.7mm厚实芯理化板。
为保证台面材料质量以及从环保角度保障实验室人员健康，台面板须满足以下技术参数及要求；
1、台面板耐腐蚀理化膜采用“电子束固化技术”生产。耐化学试剂性能测试依据“GB/T 17657-2022”试验方法进行检验，测试试剂至少包含且满足以下要求：1、盐酸(37%)；2、氢氧化钠(≥40%)；3、氢氟酸（40%）；4、硫酸（98%）；5、铬酸（60%）；6、高氯酸（90%）；7、王水；8、苯酚饱和液；9、氯化镁（10%）；10、亚甲蓝（5%）等51项或以上实验室常用化学试剂，覆盖玻璃板、结果均为“无明显变化”，分级结果须全部达到5级。
2、钢质材料表面经粗打磨、细打磨、酸洗、碱洗、磷化、吹扫处理后采用环氧树脂塑粉喷涂处理，具有易清洁、防潮、防酸碱溶液腐蚀等功能；颜色根据室内装饰效果可以有多种选择；
3、实验台柜体之间设置有活动封板与后背板，便于柜体、水管、电线管路的维修；结构稳定；实验台中间柜体为可移动柜体；
4、铰链：采用105度不锈钢铰链。
5、导轨：采用三节超静表面喷塑抽屉滑轨。
6、电源采用多功能电源插座（220V /10A、16A），不外露任何电线。
7、黑色台面+浅兰色门板+灰白色柜体。
8、采购人预留实验台给排水点给中标人自行接驳，接驳的位置应在实验台范围内。</t>
  </si>
  <si>
    <t>中央台、边台、转角柜、仪器台等实验操作台面选用12.7mm厚实芯理化板。
为保证台面材料质量以及从环保角度保障实验室人员健康，台面板须满足以下技术参数及要求；
1、台面板耐腐蚀理化膜采用“电子束固化技术”生产。耐化学试剂性能测试依据“GB/T 17657-2022”试验方法进行检验，测试试剂至少包含且满足以下要求：1、盐酸(37%)；2、氢氧化钠(≥40%)；3、氢氟酸（40%）；4、硫酸（98%）；5、铬酸（60%）；6、高氯酸（90%）；7、王水；8、苯酚饱和液；9、氯化镁（10%）；10、亚甲蓝（5%）等51项或以上实验室常用化学试剂，覆盖玻璃板、结果均为“无明显变化”，分级结果须全部达到5级。
2、台面板甲醛释放量检测结果＜0.010mg/m3（根据测试结果，依据GB/T 39600-2021判定为ENF 级）。参与投标的厂家需提供满足以上要求的12.7mm厚理化板台面；
3、台面板物理性能优越,依据“GB/T 7911”国家标准进行检验,检验项目至少包含且满足以下要求：1、抗拉强度≥121MPa；2、耐龟裂性能≥5级用6倍放大镜观察表面无裂纹；3、耐刮划性(金刚石划痕法) ≥4N试件表面无整圈连续划痕；4、耐沸水性能（2h）质量增加≤1.2%、厚度增加≤0.7%；3、耐磨性能≥1145 ；5、弯曲强度≥ 147MPa。参与投标的厂家需提供满足以上要求的12.7mm厚理化板台面；
4、柜体采用优质电解冷轧钢板制作，钢板厚度≥1.0mm，满缝焊接而成，连接处一体成型;
5、钢质材料表面经粗打磨、细打磨、酸洗、碱洗、磷化、吹扫处理后采用环氧树脂塑粉喷涂处理，具有易清洁、防潮、防酸碱溶液腐蚀等功能；颜色根据室内装饰效果可以有多种选择；
6、实验台柜体之间设置有活动封板与后背板，便于柜体、水管、电线管路的维修；结构稳定；实验台中间柜体为可移动柜体；
7、铰链：采用105度不锈钢铰链。
8、导轨：采用三节超静表面喷塑抽屉滑轨。
9、电源采用多功能电源插座（220V /10A、16A），不外露任何电线。
10、黑色台面+浅兰色门板+灰白色柜体。
11、采购人预留实验台给排水点给中标人自行接驳，接驳的位置应在实验台范围内。
12、采购人预留实验台给排水点给中标人自行接驳，接驳的位置应在实验台范围内。</t>
  </si>
  <si>
    <t>中央台、边台、转角柜、仪器台等实验操作台面选用12.7mm厚实芯理化板。
为保证台面材料质量以及从环保角度保障实验室人员健康，台面板须满足以下技术参数及要求；
1、台面板耐腐蚀理化膜采用“电子束固化技术”生产。耐化学试剂性能测试依据“GB/T 17657-2022”试验方法进行检验，测试试剂至少包含且满足以下要求：1、盐酸(37%)；2、氢氧化钠(≥40%)；3、氢氟酸（40%）；4、硫酸（98%）；5、铬酸（60%）；6、高氯酸（90%）；7、王水；8、苯酚饱和液；9、氯化镁（10%）；10、亚甲蓝（5%）等51项或以上实验室常用化学试剂，覆盖玻璃板、结果均为“无明显变化”，分级结果须全部达到5级。
2、柜体采用优质电解冷轧钢板制作，钢板厚度≥1.0mm，满缝焊接而成，连接处一体成型;
3、钢质材料表面经粗打磨、细打磨、酸洗、碱洗、磷化、吹扫处理后采用环氧树脂塑粉喷涂处理，具有易清洁、防潮、防酸碱溶液腐蚀等功能；颜色根据室内装饰效果可以有多种选择；
4、实验台柜体之间设置有活动封板与后背板，便于柜体、水管、电线管路的维修；结构稳定；实验台中间柜体为可移动柜体；
5、铰链：采用105度不锈钢铰链。
6、导轨：采用三节超静表面喷塑抽屉滑轨。
7、电源采用多功能电源插座（220V /10A、16A），不外露任何电线。
8、黑色台面+浅兰色门板+灰白色柜体。
9、采购人预留实验台给排水点给中标人自行接驳，接驳的位置应在实验台范围内。</t>
  </si>
  <si>
    <t>2.1外壳，1.0mm厚优质冷轧钢板,表面经过酸洗、磷化后，再静电喷涂一层具优越抗腐蚀性能的环氧树脂粉沫，环氧树脂喷涂厚度≥75μm，具有耐腐蚀、防火、防潮等功能。
2.2通风柜台面：采用19mm厚度黑色环氧树脂台面为由里到外一体透芯，台面刮花或用久后可打磨修复翻新，而且台面磨掉2mm后表面还能耐强酸强碱（现场可做用砂纸打磨环氧树脂台面样块测试），台面厚度偏差不超过正负10%，并可做无缝拼接。所提供的环氧树脂台面必须不低于以下技术参数性能:
（1）按照SEFA8-M-2016科学设备及家具协会-金属材料实验室级柜子、层板和桌子 条款8.1检测，其中49种化学试剂抵抗测试，测试结果为符合SEFA8要求：#测试结果评级为3级的为0种试剂，测试评级为2级的不超过5种试剂，其中测试评级为1级的为8种，其中四氯化碳、二氯甲烷、98%乙酸、苯、甲酚、碘酊、乙酸乙酯、90%苯酚、40%氢氧化钠、二甲苯、乙酸戊酯、5%重铬酸、丁醇、60%铬酸、二甲基甲酰胺、二噁烷、30%过氧化氢、甲乙酮、氯苯、三氯乙烯、饱和氯化锌等36项化学试剂抵抗测试均达到SEFA8最高等级判定0级。
（2）甲醛（测试标准ISO17726-1:2021）要求:未检出，测试结果:符合；
(3)吸水率[测试方法：ASTM D570-98(2018)] 测试结果≤0.005%；
(4)巴柯尔硬度:(测试方法:GB/T3854-2017),测试结果≥78；
*(5)放射性核素：内照射指数值（lra）：＜0.06；外照射指数值（ly）：＜0.06;放射性核素比活度：镭-226：≤1.7；钍-232：≤3.2；钾-40：0；
*(6)表面耐干热性能(650°C)（检验方法：GB/T 17657-2013）测试结果：5级无变化；
(7)重金属可溶性铅和可溶性镉（测试方法GB18586-2001 5.4）测试结果：未检出
(8)压缩强度（检验方法：ASTM D795-10）测试结果≥232MPa；
(9)洛氏硬度（检验方法：ASTM D785-02）测试结果≥124；
(10)挥发物的限量（检测方法：GB 18586-2001）测试结果：未检出；
2.3视窗，厚6mm钢化玻璃；无级平行式升降，施以＜0.5Kg压力可停留在任何位置，可以上下或左右推拉，利于实验物品的存放和操作。
2.4窗口把手，厚2.0mm环氧喷涂的钢型。
2.5照明，30W日光灯组，照明不少于300LU。
2.6排气罩，玻璃钢一体成型，10寸出风口。
2.7水槽，PP水杯。
2.8水嘴，采用实验室专用节能化验龙头，阀芯采用国际通用的瓷阀芯，表面经环氧树脂粉沫喷涂处理。
2.9插座，采用优质多功能万用插座，适用于二三插头，圆扁插头。
2.10技术指标，噪音：≤62db（国标）；风速：0.5m/s三段式排风。
2.11通风柜彩屏控制面板，通风柜面风速控制；通风柜工作状态液晶显示，可实时显示通风柜实际面风速；照明、净化：根据实际需求进行启停控制；紧急排风：控制器上按键启动通风柜强制排风模式；自动监测报警。
2.12背板、导流板、内衬板、顶板，三级导流排风设计，厚度为9mm。
2.13采购人预留通风柜给排水点给中标人自行接驳，接驳的位置应在通风柜范围内。
2.14.中标人通风柜预留控制信号线到天花上给采购人接驳。 
2.15.通风柜圆形管道合并采购人单位天花上主排风管道上。</t>
  </si>
  <si>
    <t>2.1外壳，1.0mm厚优质冷轧钢板,表面经过酸洗、磷化后，再静电喷涂一层具优越抗腐蚀性能的环氧树脂粉沫，环氧树脂喷涂厚度≥75μm，具有耐腐蚀、防火、防潮等功能。
2.2通风柜台面：采用19mm厚度黑色环氧树脂台面为由里到外一体透芯，台面刮花或用久后可打磨修复翻新，而且台面磨掉2mm后表面还能耐强酸强碱（现场可做用砂纸打磨环氧树脂台面样块测试），台面厚度偏差不超过正负10%，并可做无缝拼接。所提供的环氧树脂台面必须不低于以下技术参数性能:
（1）按照SEFA8-M-2016科学设备及家具协会-金属材料实验室级柜子、层板和桌子 条款8.1检测，其中49种化学试剂抵抗测试，测试结果为符合SEFA8要求：#测试结果评级为3级的为0种试剂，测试评级为2级的不超过5种试剂，其中测试评级为1级的为8种，其中四氯化碳、二氯甲烷、98%乙酸、苯、甲酚、碘酊、乙酸乙酯、90%苯酚、40%氢氧化钠、二甲苯、乙酸戊酯、5%重铬酸、丁醇、60%铬酸、二甲基甲酰胺、二噁烷、30%过氧化氢、甲乙酮、氯苯、三氯乙烯、饱和氯化锌等36项化学试剂抵抗测试均达到SEFA8最高等级判定0级。
（2）甲醛（测试标准ISO17726-1:2021）要求:未检出，测试结果:符合；
(3)吸水率[测试方法：ASTM D570-98(2018)] 测试结果≤0.005%；
(4)巴柯尔硬度:(测试方法:GB/T3854-2017),测试结果≥78；
*(5)放射性核素：内照射指数值（lra）：＜0.06；外照射指数值（ly）：＜0.06;放射性核素比活度：镭-226：≤1.7；钍-232：≤3.2；钾-40：0；
*(6)表面耐干热性能(650°C)（检验方法：GB/T 17657-2013）测试结果：5级无变化；
(7)重金属可溶性铅和可溶性镉（测试方法GB18586-2001 5.4）测试结果：未检出
(8)压缩强度（检验方法：ASTM D795-10）测试结果≥232MPa；
(9)洛氏硬度（检验方法：ASTM D785-02）测试结果≥124；
(10)挥发物的限量（检测方法：GB 18586-2001）测试结果：未检出；
2.4视窗，厚6mm钢化玻璃；无级平行式升降，施以＜0.5Kg压力可停留在任何位置，可以上下或左右推拉，利于实验物品的存放和操作。
2.5窗口把手，厚2.0mm环氧喷涂的钢型。
2.6照明，30W日光灯组，照明不少于300LU。
2.7排气罩，玻璃钢一体成型，10寸出风口。
2.8水槽，PP水杯。
2.9水嘴，采用实验室专用节能化验龙头，阀芯采用国际通用的瓷阀芯，表面经环氧树脂粉沫喷涂处理。
2.10插座，采用优质多功能万用插座，适用于二三插头，圆扁插头。
2.11技术指标，噪音：≤62db（国标）；风速：0.5m/s三段式排风。
2.12通风柜彩屏控制面板，通风柜面风速控制；通风柜工作状态液晶显示，可实时显示通风柜实际面风速；照明、净化：根据实际需求进行启停控制；紧急排风：控制器上按键启动通风柜强制排风模式；自动监测报警。
2.13背板、导流板、内衬板、顶板，三级导流排风设计，厚度为9mm。
3.采购人预留通风柜给排水点给中标人自行接驳，接驳的位置应在通风柜范围内。
4.中标人通风柜预留控制信号线到天花上给采购人接驳。 
5.通风柜圆形管道合并采购人单位天花上主排风管道上。</t>
  </si>
  <si>
    <t>医用治疗操作柜
（医用操作地柜）（核心产品）</t>
    <phoneticPr fontId="13" type="noConversion"/>
  </si>
  <si>
    <t>医用治疗操作柜
（医用操作地柜）</t>
    <phoneticPr fontId="13" type="noConversion"/>
  </si>
</sst>
</file>

<file path=xl/styles.xml><?xml version="1.0" encoding="utf-8"?>
<styleSheet xmlns="http://schemas.openxmlformats.org/spreadsheetml/2006/main">
  <numFmts count="5">
    <numFmt numFmtId="176" formatCode="0_ "/>
    <numFmt numFmtId="177" formatCode="0.00_ "/>
    <numFmt numFmtId="178" formatCode="0.0_ "/>
    <numFmt numFmtId="179" formatCode="[DBNum2][$RMB]General;[Red][DBNum2][$RMB]General"/>
    <numFmt numFmtId="180" formatCode="______________________________________________________________________________________________________________________@"/>
  </numFmts>
  <fonts count="15">
    <font>
      <sz val="11"/>
      <color theme="1"/>
      <name val="宋体"/>
      <charset val="134"/>
      <scheme val="minor"/>
    </font>
    <font>
      <sz val="12"/>
      <color theme="1"/>
      <name val="宋体"/>
      <charset val="134"/>
    </font>
    <font>
      <sz val="12"/>
      <color rgb="FF000000"/>
      <name val="宋体"/>
      <charset val="134"/>
    </font>
    <font>
      <b/>
      <sz val="22"/>
      <name val="宋体"/>
      <charset val="134"/>
    </font>
    <font>
      <b/>
      <sz val="12"/>
      <color rgb="FF5CADA6"/>
      <name val="宋体"/>
      <charset val="134"/>
    </font>
    <font>
      <sz val="12"/>
      <color rgb="FF5CADA6"/>
      <name val="宋体"/>
      <charset val="134"/>
    </font>
    <font>
      <sz val="12"/>
      <color indexed="8"/>
      <name val="宋体"/>
      <charset val="134"/>
    </font>
    <font>
      <sz val="12"/>
      <name val="宋体"/>
      <charset val="134"/>
    </font>
    <font>
      <u/>
      <sz val="12"/>
      <color rgb="FF0000FF"/>
      <name val="宋体"/>
      <charset val="134"/>
    </font>
    <font>
      <sz val="14"/>
      <name val="宋体"/>
      <charset val="134"/>
    </font>
    <font>
      <b/>
      <sz val="12"/>
      <color theme="1"/>
      <name val="宋体"/>
      <charset val="134"/>
    </font>
    <font>
      <b/>
      <sz val="14"/>
      <color theme="1"/>
      <name val="宋体"/>
      <charset val="134"/>
    </font>
    <font>
      <u/>
      <sz val="11"/>
      <color rgb="FF0000FF"/>
      <name val="宋体"/>
      <charset val="134"/>
      <scheme val="minor"/>
    </font>
    <font>
      <sz val="9"/>
      <name val="宋体"/>
      <charset val="134"/>
      <scheme val="minor"/>
    </font>
    <font>
      <sz val="12"/>
      <color theme="1"/>
      <name val="宋体"/>
      <family val="3"/>
      <charset val="134"/>
    </font>
  </fonts>
  <fills count="3">
    <fill>
      <patternFill patternType="none"/>
    </fill>
    <fill>
      <patternFill patternType="gray125"/>
    </fill>
    <fill>
      <patternFill patternType="solid">
        <fgColor rgb="FFF2F2F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4">
    <xf numFmtId="0" fontId="0" fillId="0" borderId="0">
      <alignment vertical="center"/>
    </xf>
    <xf numFmtId="0" fontId="12" fillId="0" borderId="0" applyNumberFormat="0" applyFill="0" applyBorder="0" applyAlignment="0" applyProtection="0">
      <alignment vertical="center"/>
    </xf>
    <xf numFmtId="0" fontId="2" fillId="0" borderId="0"/>
    <xf numFmtId="0" fontId="7" fillId="0" borderId="0">
      <alignment vertical="center"/>
    </xf>
  </cellStyleXfs>
  <cellXfs count="111">
    <xf numFmtId="0" fontId="0" fillId="0" borderId="0" xfId="0">
      <alignment vertical="center"/>
    </xf>
    <xf numFmtId="0" fontId="1" fillId="0" borderId="0" xfId="0" applyFont="1" applyFill="1">
      <alignment vertical="center"/>
    </xf>
    <xf numFmtId="49" fontId="2" fillId="0" borderId="0" xfId="0" applyNumberFormat="1" applyFont="1" applyFill="1" applyAlignment="1">
      <alignment horizontal="left" vertical="top" wrapText="1"/>
    </xf>
    <xf numFmtId="49" fontId="2" fillId="0" borderId="0" xfId="0" applyNumberFormat="1" applyFont="1" applyFill="1" applyBorder="1" applyAlignment="1">
      <alignment horizontal="left" vertical="top" wrapText="1"/>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NumberFormat="1" applyFont="1" applyAlignment="1">
      <alignment horizontal="center" vertical="center"/>
    </xf>
    <xf numFmtId="0" fontId="1" fillId="0" borderId="0" xfId="0" applyFo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77" fontId="2" fillId="0" borderId="1" xfId="0" applyNumberFormat="1" applyFont="1" applyBorder="1" applyAlignment="1">
      <alignment horizontal="center" vertical="center"/>
    </xf>
    <xf numFmtId="177"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0" fontId="1" fillId="2" borderId="1" xfId="3" applyFont="1" applyFill="1" applyBorder="1" applyAlignment="1">
      <alignment horizontal="center" vertical="center"/>
    </xf>
    <xf numFmtId="0" fontId="6"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xf>
    <xf numFmtId="0" fontId="7" fillId="0" borderId="1" xfId="0" applyFont="1" applyFill="1" applyBorder="1" applyAlignment="1">
      <alignment horizontal="left" vertical="center" wrapText="1"/>
    </xf>
    <xf numFmtId="0" fontId="1" fillId="2" borderId="1" xfId="0" applyFont="1" applyFill="1" applyBorder="1">
      <alignment vertical="center"/>
    </xf>
    <xf numFmtId="0" fontId="1" fillId="0" borderId="1" xfId="0" applyFont="1" applyFill="1" applyBorder="1">
      <alignment vertical="center"/>
    </xf>
    <xf numFmtId="0" fontId="7" fillId="0" borderId="1" xfId="0" applyFont="1" applyFill="1" applyBorder="1" applyAlignment="1">
      <alignment vertical="center" wrapText="1"/>
    </xf>
    <xf numFmtId="0" fontId="7" fillId="0" borderId="1" xfId="2" applyNumberFormat="1" applyFont="1" applyFill="1" applyBorder="1" applyAlignment="1">
      <alignment horizontal="left" vertical="center" wrapText="1"/>
    </xf>
    <xf numFmtId="0" fontId="1" fillId="0" borderId="1" xfId="3"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0" fontId="8" fillId="0" borderId="0" xfId="1" applyFont="1">
      <alignment vertical="center"/>
    </xf>
    <xf numFmtId="49" fontId="1" fillId="0" borderId="1" xfId="0" applyNumberFormat="1" applyFont="1" applyFill="1" applyBorder="1" applyAlignment="1">
      <alignment horizontal="center" vertical="center" wrapText="1"/>
    </xf>
    <xf numFmtId="176" fontId="9"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7" fillId="0" borderId="1" xfId="3" applyFont="1" applyFill="1" applyBorder="1" applyAlignment="1">
      <alignment horizontal="left" vertical="center" wrapText="1"/>
    </xf>
    <xf numFmtId="179" fontId="11" fillId="0" borderId="1" xfId="0" applyNumberFormat="1" applyFont="1" applyFill="1" applyBorder="1" applyAlignment="1">
      <alignment horizontal="left" vertical="center" wrapText="1"/>
    </xf>
    <xf numFmtId="180" fontId="7" fillId="0" borderId="0" xfId="0" applyNumberFormat="1" applyFont="1" applyFill="1" applyBorder="1" applyAlignment="1">
      <alignment horizontal="left" vertical="center" wrapText="1" indent="15"/>
    </xf>
    <xf numFmtId="0" fontId="2" fillId="0" borderId="0" xfId="0" applyFont="1" applyFill="1" applyBorder="1" applyAlignment="1">
      <alignment horizontal="left" vertical="top"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0" fontId="2" fillId="0" borderId="0"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7" fillId="0" borderId="10" xfId="0" applyFont="1" applyFill="1" applyBorder="1" applyAlignment="1">
      <alignment horizontal="left" vertical="center" wrapText="1"/>
    </xf>
    <xf numFmtId="177" fontId="1" fillId="0" borderId="4"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2" borderId="4" xfId="0" applyNumberFormat="1" applyFont="1" applyFill="1" applyBorder="1" applyAlignment="1">
      <alignment horizontal="center" vertical="center" wrapText="1"/>
    </xf>
    <xf numFmtId="177" fontId="1" fillId="2" borderId="7" xfId="0" applyNumberFormat="1" applyFont="1" applyFill="1" applyBorder="1" applyAlignment="1">
      <alignment horizontal="center" vertical="center" wrapText="1"/>
    </xf>
    <xf numFmtId="0" fontId="7" fillId="0" borderId="1" xfId="0" applyFont="1" applyFill="1" applyBorder="1" applyAlignment="1">
      <alignment vertical="center" wrapText="1"/>
    </xf>
    <xf numFmtId="177" fontId="1" fillId="2" borderId="10" xfId="0" applyNumberFormat="1" applyFont="1" applyFill="1" applyBorder="1" applyAlignment="1">
      <alignment horizontal="center" vertical="center" wrapText="1"/>
    </xf>
    <xf numFmtId="177" fontId="1" fillId="0" borderId="10" xfId="0" applyNumberFormat="1" applyFont="1" applyFill="1" applyBorder="1" applyAlignment="1">
      <alignment horizontal="center" vertical="center" wrapText="1"/>
    </xf>
    <xf numFmtId="177" fontId="2" fillId="0" borderId="4"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10" xfId="0" applyNumberFormat="1" applyFont="1" applyBorder="1" applyAlignment="1">
      <alignment horizontal="center" vertical="center"/>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1" fontId="1" fillId="0" borderId="4" xfId="0" applyNumberFormat="1"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1" fontId="1" fillId="2" borderId="4" xfId="0" applyNumberFormat="1" applyFont="1" applyFill="1" applyBorder="1" applyAlignment="1">
      <alignment horizontal="center" vertical="center" wrapText="1"/>
    </xf>
    <xf numFmtId="1" fontId="1" fillId="2" borderId="7" xfId="0" applyNumberFormat="1" applyFont="1" applyFill="1" applyBorder="1" applyAlignment="1">
      <alignment horizontal="center" vertical="center" wrapText="1"/>
    </xf>
    <xf numFmtId="1" fontId="1" fillId="2" borderId="10" xfId="0" applyNumberFormat="1" applyFont="1" applyFill="1" applyBorder="1" applyAlignment="1">
      <alignment horizontal="center" vertical="center" wrapText="1"/>
    </xf>
    <xf numFmtId="1" fontId="1" fillId="0" borderId="10"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176" fontId="1" fillId="2" borderId="7" xfId="0" applyNumberFormat="1"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80" fontId="7" fillId="0" borderId="0" xfId="0" applyNumberFormat="1" applyFont="1" applyFill="1" applyBorder="1" applyAlignment="1">
      <alignment horizontal="left" vertical="center" wrapText="1" indent="15"/>
    </xf>
    <xf numFmtId="0" fontId="2" fillId="0" borderId="0" xfId="0" applyFont="1" applyFill="1" applyBorder="1" applyAlignment="1">
      <alignment horizontal="left" vertical="top" wrapText="1"/>
    </xf>
    <xf numFmtId="0" fontId="2" fillId="0" borderId="0" xfId="0"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NumberFormat="1" applyFont="1" applyFill="1" applyAlignment="1">
      <alignment horizontal="center" vertical="center" wrapText="1"/>
    </xf>
  </cellXfs>
  <cellStyles count="4">
    <cellStyle name="常规" xfId="0" builtinId="0"/>
    <cellStyle name="常规_Sheet1" xfId="2"/>
    <cellStyle name="常规_时代家园方案二监控报价单" xfId="3"/>
    <cellStyle name="超链接" xfId="1" builtinId="8"/>
  </cellStyles>
  <dxfs count="4">
    <dxf>
      <fill>
        <patternFill patternType="solid">
          <bgColor rgb="FFF2F2F2"/>
        </patternFill>
      </fill>
      <border>
        <top style="thin">
          <color rgb="FFD9D9D9"/>
        </top>
        <bottom style="thin">
          <color rgb="FFD9D9D9"/>
        </bottom>
      </border>
    </dxf>
    <dxf>
      <font>
        <color rgb="FF5CADA6"/>
      </font>
    </dxf>
    <dxf>
      <font>
        <b/>
        <i val="0"/>
        <color rgb="FF5CADA6"/>
      </font>
      <border>
        <top style="medium">
          <color rgb="FF5CADA6"/>
        </top>
        <bottom style="medium">
          <color rgb="FF5CADA6"/>
        </bottom>
      </border>
    </dxf>
    <dxf>
      <border>
        <top style="medium">
          <color rgb="FF5CADA6"/>
        </top>
        <bottom style="medium">
          <color rgb="FF5CADA6"/>
        </bottom>
      </border>
    </dxf>
  </dxfs>
  <tableStyles count="1" defaultTableStyle="TableStyleMedium2" defaultPivotStyle="PivotStyleLight16">
    <tableStyle name="纵横双标题行简约系列2" count="4">
      <tableStyleElement type="wholeTable" dxfId="3"/>
      <tableStyleElement type="headerRow" dxfId="2"/>
      <tableStyleElement type="firstColumn" dxfId="1"/>
      <tableStyleElement type="firstRow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322"/>
  <sheetViews>
    <sheetView showGridLines="0" tabSelected="1" view="pageBreakPreview" zoomScale="80" zoomScaleSheetLayoutView="80" workbookViewId="0">
      <pane ySplit="2" topLeftCell="A207" activePane="bottomLeft" state="frozen"/>
      <selection pane="bottomLeft" activeCell="H174" sqref="H174:H176"/>
    </sheetView>
  </sheetViews>
  <sheetFormatPr defaultColWidth="9" defaultRowHeight="14.25"/>
  <cols>
    <col min="1" max="1" width="6.25" style="4" customWidth="1"/>
    <col min="2" max="2" width="22.5" style="5" customWidth="1"/>
    <col min="3" max="4" width="10.625" style="5" customWidth="1"/>
    <col min="5" max="5" width="9.75" style="5" customWidth="1"/>
    <col min="6" max="6" width="8.375" style="5" customWidth="1"/>
    <col min="7" max="7" width="12.625" style="6" customWidth="1"/>
    <col min="8" max="8" width="15.625" style="5" customWidth="1"/>
    <col min="9" max="9" width="120.625" style="1" customWidth="1"/>
    <col min="10" max="10" width="15.625" style="7" customWidth="1"/>
    <col min="11" max="11" width="12.625" style="7"/>
    <col min="12" max="16384" width="9" style="7"/>
  </cols>
  <sheetData>
    <row r="1" spans="1:10" ht="78.95" customHeight="1">
      <c r="A1" s="109" t="s">
        <v>542</v>
      </c>
      <c r="B1" s="109"/>
      <c r="C1" s="109"/>
      <c r="D1" s="109"/>
      <c r="E1" s="109"/>
      <c r="F1" s="109"/>
      <c r="G1" s="110"/>
      <c r="H1" s="109"/>
      <c r="I1" s="109"/>
      <c r="J1" s="109"/>
    </row>
    <row r="2" spans="1:10" ht="35.1" customHeight="1">
      <c r="A2" s="8" t="s">
        <v>0</v>
      </c>
      <c r="B2" s="9" t="s">
        <v>1</v>
      </c>
      <c r="C2" s="98" t="s">
        <v>543</v>
      </c>
      <c r="D2" s="98"/>
      <c r="E2" s="9" t="s">
        <v>2</v>
      </c>
      <c r="F2" s="9" t="s">
        <v>3</v>
      </c>
      <c r="G2" s="10" t="s">
        <v>544</v>
      </c>
      <c r="H2" s="11" t="s">
        <v>545</v>
      </c>
      <c r="I2" s="9" t="s">
        <v>546</v>
      </c>
      <c r="J2" s="9" t="s">
        <v>4</v>
      </c>
    </row>
    <row r="3" spans="1:10" ht="309.95" customHeight="1">
      <c r="A3" s="12">
        <v>1</v>
      </c>
      <c r="B3" s="13" t="s">
        <v>5</v>
      </c>
      <c r="C3" s="55" t="s">
        <v>6</v>
      </c>
      <c r="D3" s="55"/>
      <c r="E3" s="13">
        <v>1</v>
      </c>
      <c r="F3" s="13" t="s">
        <v>7</v>
      </c>
      <c r="G3" s="14">
        <v>1790</v>
      </c>
      <c r="H3" s="15">
        <f>E3*G3</f>
        <v>1790</v>
      </c>
      <c r="I3" s="27" t="s">
        <v>8</v>
      </c>
      <c r="J3" s="28"/>
    </row>
    <row r="4" spans="1:10" ht="200.1" customHeight="1">
      <c r="A4" s="12">
        <v>2</v>
      </c>
      <c r="B4" s="13" t="s">
        <v>9</v>
      </c>
      <c r="C4" s="107" t="s">
        <v>10</v>
      </c>
      <c r="D4" s="108"/>
      <c r="E4" s="13">
        <v>40</v>
      </c>
      <c r="F4" s="13" t="s">
        <v>7</v>
      </c>
      <c r="G4" s="14">
        <v>1310</v>
      </c>
      <c r="H4" s="15">
        <f>E4*G4</f>
        <v>52400</v>
      </c>
      <c r="I4" s="27" t="s">
        <v>11</v>
      </c>
      <c r="J4" s="28"/>
    </row>
    <row r="5" spans="1:10" ht="249.95" customHeight="1">
      <c r="A5" s="12">
        <v>3</v>
      </c>
      <c r="B5" s="16" t="s">
        <v>12</v>
      </c>
      <c r="C5" s="54" t="s">
        <v>13</v>
      </c>
      <c r="D5" s="54"/>
      <c r="E5" s="17">
        <v>10</v>
      </c>
      <c r="F5" s="16" t="s">
        <v>7</v>
      </c>
      <c r="G5" s="14">
        <v>1030</v>
      </c>
      <c r="H5" s="18">
        <f>E5*G5</f>
        <v>10300</v>
      </c>
      <c r="I5" s="27" t="s">
        <v>14</v>
      </c>
      <c r="J5" s="29"/>
    </row>
    <row r="6" spans="1:10" ht="300" customHeight="1">
      <c r="A6" s="12">
        <v>4</v>
      </c>
      <c r="B6" s="13" t="s">
        <v>12</v>
      </c>
      <c r="C6" s="55" t="s">
        <v>15</v>
      </c>
      <c r="D6" s="55"/>
      <c r="E6" s="19">
        <v>40</v>
      </c>
      <c r="F6" s="13" t="s">
        <v>7</v>
      </c>
      <c r="G6" s="14">
        <v>5480</v>
      </c>
      <c r="H6" s="15">
        <f>E6*G6</f>
        <v>219200</v>
      </c>
      <c r="I6" s="30" t="s">
        <v>16</v>
      </c>
      <c r="J6" s="28"/>
    </row>
    <row r="7" spans="1:10" ht="180" customHeight="1">
      <c r="A7" s="95">
        <v>5</v>
      </c>
      <c r="B7" s="77" t="s">
        <v>12</v>
      </c>
      <c r="C7" s="46" t="s">
        <v>17</v>
      </c>
      <c r="D7" s="47"/>
      <c r="E7" s="89">
        <v>8</v>
      </c>
      <c r="F7" s="77" t="s">
        <v>18</v>
      </c>
      <c r="G7" s="72">
        <v>18930</v>
      </c>
      <c r="H7" s="67">
        <f>E7*G7</f>
        <v>151440</v>
      </c>
      <c r="I7" s="56" t="s">
        <v>19</v>
      </c>
      <c r="J7" s="28"/>
    </row>
    <row r="8" spans="1:10" ht="180" customHeight="1">
      <c r="A8" s="96"/>
      <c r="B8" s="78"/>
      <c r="C8" s="48"/>
      <c r="D8" s="49"/>
      <c r="E8" s="90"/>
      <c r="F8" s="78"/>
      <c r="G8" s="73"/>
      <c r="H8" s="68"/>
      <c r="I8" s="57"/>
      <c r="J8" s="28"/>
    </row>
    <row r="9" spans="1:10" ht="279.95" customHeight="1">
      <c r="A9" s="12">
        <v>6</v>
      </c>
      <c r="B9" s="20" t="s">
        <v>20</v>
      </c>
      <c r="C9" s="54" t="s">
        <v>21</v>
      </c>
      <c r="D9" s="54"/>
      <c r="E9" s="21">
        <v>8</v>
      </c>
      <c r="F9" s="16" t="s">
        <v>7</v>
      </c>
      <c r="G9" s="14">
        <v>4640</v>
      </c>
      <c r="H9" s="18">
        <f t="shared" ref="H9:H16" si="0">E9*G9</f>
        <v>37120</v>
      </c>
      <c r="I9" s="30" t="s">
        <v>22</v>
      </c>
      <c r="J9" s="29"/>
    </row>
    <row r="10" spans="1:10" ht="279.95" customHeight="1">
      <c r="A10" s="12">
        <v>7</v>
      </c>
      <c r="B10" s="22" t="s">
        <v>23</v>
      </c>
      <c r="C10" s="55" t="s">
        <v>24</v>
      </c>
      <c r="D10" s="55"/>
      <c r="E10" s="23">
        <v>10</v>
      </c>
      <c r="F10" s="13" t="s">
        <v>7</v>
      </c>
      <c r="G10" s="14">
        <v>2330</v>
      </c>
      <c r="H10" s="15">
        <f t="shared" si="0"/>
        <v>23300</v>
      </c>
      <c r="I10" s="30" t="s">
        <v>22</v>
      </c>
      <c r="J10" s="28"/>
    </row>
    <row r="11" spans="1:10" ht="279.95" customHeight="1">
      <c r="A11" s="12">
        <v>8</v>
      </c>
      <c r="B11" s="16" t="s">
        <v>20</v>
      </c>
      <c r="C11" s="54" t="s">
        <v>21</v>
      </c>
      <c r="D11" s="54"/>
      <c r="E11" s="17">
        <v>32</v>
      </c>
      <c r="F11" s="16" t="s">
        <v>7</v>
      </c>
      <c r="G11" s="14">
        <v>1780</v>
      </c>
      <c r="H11" s="18">
        <f t="shared" si="0"/>
        <v>56960</v>
      </c>
      <c r="I11" s="30" t="s">
        <v>22</v>
      </c>
      <c r="J11" s="29"/>
    </row>
    <row r="12" spans="1:10" ht="279.95" customHeight="1">
      <c r="A12" s="12">
        <v>9</v>
      </c>
      <c r="B12" s="13" t="s">
        <v>23</v>
      </c>
      <c r="C12" s="55" t="s">
        <v>25</v>
      </c>
      <c r="D12" s="55"/>
      <c r="E12" s="19">
        <v>9</v>
      </c>
      <c r="F12" s="13" t="s">
        <v>26</v>
      </c>
      <c r="G12" s="14">
        <v>955</v>
      </c>
      <c r="H12" s="15">
        <f t="shared" si="0"/>
        <v>8595</v>
      </c>
      <c r="I12" s="30" t="s">
        <v>22</v>
      </c>
      <c r="J12" s="28"/>
    </row>
    <row r="13" spans="1:10" ht="279.95" customHeight="1">
      <c r="A13" s="12">
        <v>10</v>
      </c>
      <c r="B13" s="16" t="s">
        <v>27</v>
      </c>
      <c r="C13" s="54" t="s">
        <v>28</v>
      </c>
      <c r="D13" s="54"/>
      <c r="E13" s="17">
        <v>6</v>
      </c>
      <c r="F13" s="16" t="s">
        <v>7</v>
      </c>
      <c r="G13" s="14">
        <v>705</v>
      </c>
      <c r="H13" s="18">
        <f t="shared" si="0"/>
        <v>4230</v>
      </c>
      <c r="I13" s="30" t="s">
        <v>22</v>
      </c>
      <c r="J13" s="29"/>
    </row>
    <row r="14" spans="1:10" ht="300" customHeight="1">
      <c r="A14" s="12">
        <v>11</v>
      </c>
      <c r="B14" s="13" t="s">
        <v>29</v>
      </c>
      <c r="C14" s="55" t="s">
        <v>30</v>
      </c>
      <c r="D14" s="55"/>
      <c r="E14" s="13">
        <v>1</v>
      </c>
      <c r="F14" s="13" t="s">
        <v>7</v>
      </c>
      <c r="G14" s="14">
        <v>644</v>
      </c>
      <c r="H14" s="15">
        <f t="shared" si="0"/>
        <v>644</v>
      </c>
      <c r="I14" s="30" t="s">
        <v>31</v>
      </c>
      <c r="J14" s="28"/>
    </row>
    <row r="15" spans="1:10" ht="279.95" customHeight="1">
      <c r="A15" s="12">
        <v>12</v>
      </c>
      <c r="B15" s="16" t="s">
        <v>29</v>
      </c>
      <c r="C15" s="54" t="s">
        <v>32</v>
      </c>
      <c r="D15" s="54"/>
      <c r="E15" s="17">
        <v>3</v>
      </c>
      <c r="F15" s="16" t="s">
        <v>7</v>
      </c>
      <c r="G15" s="14">
        <v>1310</v>
      </c>
      <c r="H15" s="18">
        <f t="shared" si="0"/>
        <v>3930</v>
      </c>
      <c r="I15" s="30" t="s">
        <v>22</v>
      </c>
      <c r="J15" s="29"/>
    </row>
    <row r="16" spans="1:10" ht="260.10000000000002" customHeight="1">
      <c r="A16" s="95">
        <v>13</v>
      </c>
      <c r="B16" s="77" t="s">
        <v>33</v>
      </c>
      <c r="C16" s="46" t="s">
        <v>34</v>
      </c>
      <c r="D16" s="47"/>
      <c r="E16" s="77">
        <v>1</v>
      </c>
      <c r="F16" s="77" t="s">
        <v>26</v>
      </c>
      <c r="G16" s="72">
        <v>8687</v>
      </c>
      <c r="H16" s="67">
        <f t="shared" si="0"/>
        <v>8687</v>
      </c>
      <c r="I16" s="56" t="s">
        <v>35</v>
      </c>
      <c r="J16" s="28"/>
    </row>
    <row r="17" spans="1:10" ht="260.10000000000002" customHeight="1">
      <c r="A17" s="96"/>
      <c r="B17" s="78"/>
      <c r="C17" s="48"/>
      <c r="D17" s="49"/>
      <c r="E17" s="78"/>
      <c r="F17" s="78"/>
      <c r="G17" s="73"/>
      <c r="H17" s="68"/>
      <c r="I17" s="57"/>
      <c r="J17" s="28"/>
    </row>
    <row r="18" spans="1:10" ht="279.95" customHeight="1">
      <c r="A18" s="12">
        <v>14</v>
      </c>
      <c r="B18" s="16" t="s">
        <v>36</v>
      </c>
      <c r="C18" s="54" t="s">
        <v>37</v>
      </c>
      <c r="D18" s="54"/>
      <c r="E18" s="17">
        <v>1</v>
      </c>
      <c r="F18" s="16" t="s">
        <v>26</v>
      </c>
      <c r="G18" s="14">
        <v>74470</v>
      </c>
      <c r="H18" s="18">
        <f t="shared" ref="H18:H35" si="1">E18*G18</f>
        <v>74470</v>
      </c>
      <c r="I18" s="58" t="s">
        <v>38</v>
      </c>
      <c r="J18" s="29"/>
    </row>
    <row r="19" spans="1:10" ht="279.95" customHeight="1">
      <c r="A19" s="12">
        <v>15</v>
      </c>
      <c r="B19" s="16" t="s">
        <v>36</v>
      </c>
      <c r="C19" s="55" t="s">
        <v>39</v>
      </c>
      <c r="D19" s="55"/>
      <c r="E19" s="22">
        <v>4</v>
      </c>
      <c r="F19" s="13" t="s">
        <v>26</v>
      </c>
      <c r="G19" s="14">
        <v>60240</v>
      </c>
      <c r="H19" s="15">
        <f t="shared" si="1"/>
        <v>240960</v>
      </c>
      <c r="I19" s="58"/>
      <c r="J19" s="28"/>
    </row>
    <row r="20" spans="1:10" ht="300" customHeight="1">
      <c r="A20" s="12">
        <v>16</v>
      </c>
      <c r="B20" s="16" t="s">
        <v>36</v>
      </c>
      <c r="C20" s="54" t="s">
        <v>40</v>
      </c>
      <c r="D20" s="54"/>
      <c r="E20" s="16">
        <v>1</v>
      </c>
      <c r="F20" s="16" t="s">
        <v>26</v>
      </c>
      <c r="G20" s="14">
        <v>69050</v>
      </c>
      <c r="H20" s="18">
        <f t="shared" si="1"/>
        <v>69050</v>
      </c>
      <c r="I20" s="27" t="s">
        <v>41</v>
      </c>
      <c r="J20" s="29"/>
    </row>
    <row r="21" spans="1:10" ht="200.1" customHeight="1">
      <c r="A21" s="12">
        <v>17</v>
      </c>
      <c r="B21" s="13" t="s">
        <v>42</v>
      </c>
      <c r="C21" s="55" t="s">
        <v>43</v>
      </c>
      <c r="D21" s="55"/>
      <c r="E21" s="23">
        <v>356</v>
      </c>
      <c r="F21" s="13" t="s">
        <v>7</v>
      </c>
      <c r="G21" s="14">
        <v>250</v>
      </c>
      <c r="H21" s="15">
        <f t="shared" si="1"/>
        <v>89000</v>
      </c>
      <c r="I21" s="27" t="s">
        <v>44</v>
      </c>
      <c r="J21" s="28"/>
    </row>
    <row r="22" spans="1:10" ht="200.1" customHeight="1">
      <c r="A22" s="12">
        <v>18</v>
      </c>
      <c r="B22" s="16" t="s">
        <v>45</v>
      </c>
      <c r="C22" s="54" t="s">
        <v>43</v>
      </c>
      <c r="D22" s="54"/>
      <c r="E22" s="17">
        <v>416</v>
      </c>
      <c r="F22" s="16" t="s">
        <v>7</v>
      </c>
      <c r="G22" s="14">
        <v>406</v>
      </c>
      <c r="H22" s="18">
        <f t="shared" si="1"/>
        <v>168896</v>
      </c>
      <c r="I22" s="27" t="s">
        <v>46</v>
      </c>
      <c r="J22" s="29"/>
    </row>
    <row r="23" spans="1:10" ht="219.95" customHeight="1">
      <c r="A23" s="12">
        <v>19</v>
      </c>
      <c r="B23" s="16" t="s">
        <v>45</v>
      </c>
      <c r="C23" s="54" t="s">
        <v>47</v>
      </c>
      <c r="D23" s="54"/>
      <c r="E23" s="17">
        <v>5</v>
      </c>
      <c r="F23" s="16"/>
      <c r="G23" s="14">
        <v>478</v>
      </c>
      <c r="H23" s="18">
        <f t="shared" si="1"/>
        <v>2390</v>
      </c>
      <c r="I23" s="30" t="s">
        <v>48</v>
      </c>
      <c r="J23" s="29"/>
    </row>
    <row r="24" spans="1:10" ht="300" customHeight="1">
      <c r="A24" s="12">
        <v>20</v>
      </c>
      <c r="B24" s="16" t="s">
        <v>49</v>
      </c>
      <c r="C24" s="54" t="s">
        <v>43</v>
      </c>
      <c r="D24" s="54"/>
      <c r="E24" s="21">
        <v>17</v>
      </c>
      <c r="F24" s="16" t="s">
        <v>7</v>
      </c>
      <c r="G24" s="14">
        <v>2470</v>
      </c>
      <c r="H24" s="18">
        <f t="shared" si="1"/>
        <v>41990</v>
      </c>
      <c r="I24" s="27" t="s">
        <v>50</v>
      </c>
      <c r="J24" s="29"/>
    </row>
    <row r="25" spans="1:10" ht="200.1" customHeight="1">
      <c r="A25" s="12">
        <v>21</v>
      </c>
      <c r="B25" s="13" t="s">
        <v>51</v>
      </c>
      <c r="C25" s="55" t="s">
        <v>52</v>
      </c>
      <c r="D25" s="55"/>
      <c r="E25" s="19">
        <v>7</v>
      </c>
      <c r="F25" s="13" t="s">
        <v>7</v>
      </c>
      <c r="G25" s="14">
        <v>1020</v>
      </c>
      <c r="H25" s="15">
        <f t="shared" si="1"/>
        <v>7140</v>
      </c>
      <c r="I25" s="27" t="s">
        <v>53</v>
      </c>
      <c r="J25" s="28"/>
    </row>
    <row r="26" spans="1:10" ht="200.1" customHeight="1">
      <c r="A26" s="12">
        <v>22</v>
      </c>
      <c r="B26" s="13" t="s">
        <v>51</v>
      </c>
      <c r="C26" s="55" t="s">
        <v>54</v>
      </c>
      <c r="D26" s="55"/>
      <c r="E26" s="19">
        <v>101</v>
      </c>
      <c r="F26" s="13" t="s">
        <v>7</v>
      </c>
      <c r="G26" s="14">
        <v>1300</v>
      </c>
      <c r="H26" s="15">
        <f t="shared" si="1"/>
        <v>131300</v>
      </c>
      <c r="I26" s="27" t="s">
        <v>55</v>
      </c>
      <c r="J26" s="28"/>
    </row>
    <row r="27" spans="1:10" ht="219.95" customHeight="1">
      <c r="A27" s="12">
        <v>23</v>
      </c>
      <c r="B27" s="16" t="s">
        <v>56</v>
      </c>
      <c r="C27" s="54" t="s">
        <v>47</v>
      </c>
      <c r="D27" s="54"/>
      <c r="E27" s="17">
        <v>35</v>
      </c>
      <c r="F27" s="16" t="s">
        <v>7</v>
      </c>
      <c r="G27" s="14">
        <v>463</v>
      </c>
      <c r="H27" s="18">
        <f t="shared" si="1"/>
        <v>16205</v>
      </c>
      <c r="I27" s="27" t="s">
        <v>57</v>
      </c>
      <c r="J27" s="29"/>
    </row>
    <row r="28" spans="1:10" ht="219.95" customHeight="1">
      <c r="A28" s="12">
        <v>24</v>
      </c>
      <c r="B28" s="13" t="s">
        <v>58</v>
      </c>
      <c r="C28" s="55" t="s">
        <v>47</v>
      </c>
      <c r="D28" s="55"/>
      <c r="E28" s="19">
        <v>5</v>
      </c>
      <c r="F28" s="13" t="s">
        <v>7</v>
      </c>
      <c r="G28" s="14">
        <v>867</v>
      </c>
      <c r="H28" s="15">
        <f t="shared" si="1"/>
        <v>4335</v>
      </c>
      <c r="I28" s="27" t="s">
        <v>57</v>
      </c>
      <c r="J28" s="28"/>
    </row>
    <row r="29" spans="1:10" ht="180" customHeight="1">
      <c r="A29" s="12">
        <v>25</v>
      </c>
      <c r="B29" s="16" t="s">
        <v>59</v>
      </c>
      <c r="C29" s="54" t="s">
        <v>43</v>
      </c>
      <c r="D29" s="54"/>
      <c r="E29" s="17">
        <v>64</v>
      </c>
      <c r="F29" s="16" t="s">
        <v>26</v>
      </c>
      <c r="G29" s="14">
        <v>390</v>
      </c>
      <c r="H29" s="18">
        <f t="shared" si="1"/>
        <v>24960</v>
      </c>
      <c r="I29" s="30" t="s">
        <v>60</v>
      </c>
      <c r="J29" s="29"/>
    </row>
    <row r="30" spans="1:10" ht="219.95" customHeight="1">
      <c r="A30" s="12">
        <v>26</v>
      </c>
      <c r="B30" s="16" t="s">
        <v>61</v>
      </c>
      <c r="C30" s="54" t="s">
        <v>47</v>
      </c>
      <c r="D30" s="54"/>
      <c r="E30" s="17">
        <v>6</v>
      </c>
      <c r="F30" s="16" t="s">
        <v>26</v>
      </c>
      <c r="G30" s="14">
        <v>508</v>
      </c>
      <c r="H30" s="18">
        <f t="shared" si="1"/>
        <v>3048</v>
      </c>
      <c r="I30" s="30" t="s">
        <v>48</v>
      </c>
      <c r="J30" s="29"/>
    </row>
    <row r="31" spans="1:10" ht="200.1" customHeight="1">
      <c r="A31" s="12">
        <v>27</v>
      </c>
      <c r="B31" s="16" t="s">
        <v>62</v>
      </c>
      <c r="C31" s="54" t="s">
        <v>63</v>
      </c>
      <c r="D31" s="54"/>
      <c r="E31" s="17">
        <v>190</v>
      </c>
      <c r="F31" s="16" t="s">
        <v>64</v>
      </c>
      <c r="G31" s="14">
        <v>876</v>
      </c>
      <c r="H31" s="18">
        <f t="shared" si="1"/>
        <v>166440</v>
      </c>
      <c r="I31" s="31" t="s">
        <v>65</v>
      </c>
      <c r="J31" s="29"/>
    </row>
    <row r="32" spans="1:10" ht="260.10000000000002" customHeight="1">
      <c r="A32" s="12">
        <v>28</v>
      </c>
      <c r="B32" s="16" t="s">
        <v>66</v>
      </c>
      <c r="C32" s="54" t="s">
        <v>43</v>
      </c>
      <c r="D32" s="54"/>
      <c r="E32" s="17">
        <v>59</v>
      </c>
      <c r="F32" s="16" t="s">
        <v>7</v>
      </c>
      <c r="G32" s="14">
        <v>1005</v>
      </c>
      <c r="H32" s="18">
        <f t="shared" si="1"/>
        <v>59295</v>
      </c>
      <c r="I32" s="27" t="s">
        <v>67</v>
      </c>
      <c r="J32" s="29"/>
    </row>
    <row r="33" spans="1:10" ht="279.95" customHeight="1">
      <c r="A33" s="12">
        <v>29</v>
      </c>
      <c r="B33" s="13" t="s">
        <v>68</v>
      </c>
      <c r="C33" s="55" t="s">
        <v>69</v>
      </c>
      <c r="D33" s="55"/>
      <c r="E33" s="24">
        <f>50+25</f>
        <v>75</v>
      </c>
      <c r="F33" s="24" t="s">
        <v>7</v>
      </c>
      <c r="G33" s="14">
        <v>260</v>
      </c>
      <c r="H33" s="15">
        <f t="shared" si="1"/>
        <v>19500</v>
      </c>
      <c r="I33" s="27" t="s">
        <v>70</v>
      </c>
      <c r="J33" s="28"/>
    </row>
    <row r="34" spans="1:10" ht="180" customHeight="1">
      <c r="A34" s="12">
        <v>30</v>
      </c>
      <c r="B34" s="16" t="s">
        <v>71</v>
      </c>
      <c r="C34" s="54" t="s">
        <v>43</v>
      </c>
      <c r="D34" s="54"/>
      <c r="E34" s="17">
        <v>20</v>
      </c>
      <c r="F34" s="16" t="s">
        <v>7</v>
      </c>
      <c r="G34" s="14">
        <v>167</v>
      </c>
      <c r="H34" s="18">
        <f t="shared" si="1"/>
        <v>3340</v>
      </c>
      <c r="I34" s="27" t="s">
        <v>72</v>
      </c>
      <c r="J34" s="29"/>
    </row>
    <row r="35" spans="1:10" ht="180" customHeight="1">
      <c r="A35" s="95">
        <v>31</v>
      </c>
      <c r="B35" s="77" t="s">
        <v>73</v>
      </c>
      <c r="C35" s="46" t="s">
        <v>74</v>
      </c>
      <c r="D35" s="47"/>
      <c r="E35" s="85">
        <v>1</v>
      </c>
      <c r="F35" s="77" t="s">
        <v>26</v>
      </c>
      <c r="G35" s="72">
        <v>1084</v>
      </c>
      <c r="H35" s="67">
        <f t="shared" si="1"/>
        <v>1084</v>
      </c>
      <c r="I35" s="56" t="s">
        <v>75</v>
      </c>
      <c r="J35" s="28"/>
    </row>
    <row r="36" spans="1:10" ht="180" customHeight="1">
      <c r="A36" s="96"/>
      <c r="B36" s="78"/>
      <c r="C36" s="48"/>
      <c r="D36" s="49"/>
      <c r="E36" s="86"/>
      <c r="F36" s="78"/>
      <c r="G36" s="73"/>
      <c r="H36" s="68"/>
      <c r="I36" s="57"/>
      <c r="J36" s="28"/>
    </row>
    <row r="37" spans="1:10" ht="240" customHeight="1">
      <c r="A37" s="95">
        <v>32</v>
      </c>
      <c r="B37" s="75" t="s">
        <v>73</v>
      </c>
      <c r="C37" s="50" t="s">
        <v>76</v>
      </c>
      <c r="D37" s="51"/>
      <c r="E37" s="75">
        <v>1</v>
      </c>
      <c r="F37" s="75" t="s">
        <v>26</v>
      </c>
      <c r="G37" s="72">
        <v>2168</v>
      </c>
      <c r="H37" s="65">
        <f>E37*G37</f>
        <v>2168</v>
      </c>
      <c r="I37" s="56" t="s">
        <v>77</v>
      </c>
      <c r="J37" s="29"/>
    </row>
    <row r="38" spans="1:10" ht="240" customHeight="1">
      <c r="A38" s="96"/>
      <c r="B38" s="76"/>
      <c r="C38" s="52"/>
      <c r="D38" s="53"/>
      <c r="E38" s="76"/>
      <c r="F38" s="76"/>
      <c r="G38" s="73"/>
      <c r="H38" s="66"/>
      <c r="I38" s="57"/>
      <c r="J38" s="29"/>
    </row>
    <row r="39" spans="1:10" ht="249.95" customHeight="1">
      <c r="A39" s="12">
        <v>33</v>
      </c>
      <c r="B39" s="13" t="s">
        <v>78</v>
      </c>
      <c r="C39" s="55" t="s">
        <v>79</v>
      </c>
      <c r="D39" s="55"/>
      <c r="E39" s="19">
        <v>4</v>
      </c>
      <c r="F39" s="13" t="s">
        <v>7</v>
      </c>
      <c r="G39" s="14">
        <v>1716</v>
      </c>
      <c r="H39" s="15">
        <f t="shared" ref="H39:H46" si="2">E39*G39</f>
        <v>6864</v>
      </c>
      <c r="I39" s="27" t="s">
        <v>80</v>
      </c>
      <c r="J39" s="28"/>
    </row>
    <row r="40" spans="1:10" ht="249.95" customHeight="1">
      <c r="A40" s="12">
        <v>34</v>
      </c>
      <c r="B40" s="16" t="s">
        <v>81</v>
      </c>
      <c r="C40" s="55" t="s">
        <v>82</v>
      </c>
      <c r="D40" s="55"/>
      <c r="E40" s="17">
        <v>2</v>
      </c>
      <c r="F40" s="16" t="s">
        <v>7</v>
      </c>
      <c r="G40" s="14">
        <v>2631</v>
      </c>
      <c r="H40" s="18">
        <f t="shared" si="2"/>
        <v>5262</v>
      </c>
      <c r="I40" s="27" t="s">
        <v>83</v>
      </c>
      <c r="J40" s="29"/>
    </row>
    <row r="41" spans="1:10" ht="249.95" customHeight="1">
      <c r="A41" s="12">
        <v>35</v>
      </c>
      <c r="B41" s="16" t="s">
        <v>84</v>
      </c>
      <c r="C41" s="54" t="s">
        <v>85</v>
      </c>
      <c r="D41" s="54"/>
      <c r="E41" s="17">
        <v>1</v>
      </c>
      <c r="F41" s="16" t="s">
        <v>26</v>
      </c>
      <c r="G41" s="14">
        <v>94159</v>
      </c>
      <c r="H41" s="18">
        <f t="shared" si="2"/>
        <v>94159</v>
      </c>
      <c r="I41" s="58" t="s">
        <v>86</v>
      </c>
      <c r="J41" s="29"/>
    </row>
    <row r="42" spans="1:10" ht="249.95" customHeight="1">
      <c r="A42" s="12">
        <v>36</v>
      </c>
      <c r="B42" s="13" t="s">
        <v>84</v>
      </c>
      <c r="C42" s="55" t="s">
        <v>87</v>
      </c>
      <c r="D42" s="55"/>
      <c r="E42" s="19">
        <v>1</v>
      </c>
      <c r="F42" s="13" t="s">
        <v>26</v>
      </c>
      <c r="G42" s="14">
        <v>120577</v>
      </c>
      <c r="H42" s="15">
        <f t="shared" si="2"/>
        <v>120577</v>
      </c>
      <c r="I42" s="58"/>
      <c r="J42" s="28"/>
    </row>
    <row r="43" spans="1:10" s="1" customFormat="1" ht="249.95" customHeight="1">
      <c r="A43" s="12">
        <v>37</v>
      </c>
      <c r="B43" s="16" t="s">
        <v>84</v>
      </c>
      <c r="C43" s="54" t="s">
        <v>88</v>
      </c>
      <c r="D43" s="54"/>
      <c r="E43" s="17">
        <v>1</v>
      </c>
      <c r="F43" s="16" t="s">
        <v>26</v>
      </c>
      <c r="G43" s="14">
        <v>80000</v>
      </c>
      <c r="H43" s="15">
        <f t="shared" si="2"/>
        <v>80000</v>
      </c>
      <c r="I43" s="58"/>
      <c r="J43" s="29"/>
    </row>
    <row r="44" spans="1:10" ht="210" customHeight="1">
      <c r="A44" s="12">
        <v>38</v>
      </c>
      <c r="B44" s="16" t="s">
        <v>89</v>
      </c>
      <c r="C44" s="54" t="s">
        <v>90</v>
      </c>
      <c r="D44" s="54"/>
      <c r="E44" s="17">
        <v>8</v>
      </c>
      <c r="F44" s="16" t="s">
        <v>7</v>
      </c>
      <c r="G44" s="14">
        <v>1863</v>
      </c>
      <c r="H44" s="18">
        <f t="shared" si="2"/>
        <v>14904</v>
      </c>
      <c r="I44" s="58" t="s">
        <v>91</v>
      </c>
      <c r="J44" s="29"/>
    </row>
    <row r="45" spans="1:10" ht="210" customHeight="1">
      <c r="A45" s="12">
        <v>39</v>
      </c>
      <c r="B45" s="16" t="s">
        <v>89</v>
      </c>
      <c r="C45" s="54" t="s">
        <v>92</v>
      </c>
      <c r="D45" s="54"/>
      <c r="E45" s="17">
        <v>11</v>
      </c>
      <c r="F45" s="16" t="s">
        <v>26</v>
      </c>
      <c r="G45" s="14">
        <v>2106</v>
      </c>
      <c r="H45" s="18">
        <f t="shared" si="2"/>
        <v>23166</v>
      </c>
      <c r="I45" s="58"/>
      <c r="J45" s="29"/>
    </row>
    <row r="46" spans="1:10" ht="219.95" customHeight="1">
      <c r="A46" s="95">
        <v>40</v>
      </c>
      <c r="B46" s="75" t="s">
        <v>93</v>
      </c>
      <c r="C46" s="50" t="s">
        <v>94</v>
      </c>
      <c r="D46" s="51"/>
      <c r="E46" s="83">
        <v>1</v>
      </c>
      <c r="F46" s="75" t="s">
        <v>26</v>
      </c>
      <c r="G46" s="72">
        <v>1502</v>
      </c>
      <c r="H46" s="65">
        <f t="shared" si="2"/>
        <v>1502</v>
      </c>
      <c r="I46" s="56" t="s">
        <v>91</v>
      </c>
      <c r="J46" s="29"/>
    </row>
    <row r="47" spans="1:10" ht="219.95" customHeight="1">
      <c r="A47" s="96"/>
      <c r="B47" s="76"/>
      <c r="C47" s="52"/>
      <c r="D47" s="53"/>
      <c r="E47" s="84"/>
      <c r="F47" s="76"/>
      <c r="G47" s="73"/>
      <c r="H47" s="66"/>
      <c r="I47" s="64"/>
      <c r="J47" s="29"/>
    </row>
    <row r="48" spans="1:10" ht="170.1" customHeight="1">
      <c r="A48" s="12">
        <v>41</v>
      </c>
      <c r="B48" s="25" t="s">
        <v>95</v>
      </c>
      <c r="C48" s="105" t="s">
        <v>96</v>
      </c>
      <c r="D48" s="106"/>
      <c r="E48" s="26">
        <v>5</v>
      </c>
      <c r="F48" s="26" t="s">
        <v>7</v>
      </c>
      <c r="G48" s="14">
        <v>786</v>
      </c>
      <c r="H48" s="18">
        <f t="shared" ref="H48:H53" si="3">E48*G48</f>
        <v>3930</v>
      </c>
      <c r="I48" s="56" t="s">
        <v>97</v>
      </c>
      <c r="J48" s="29"/>
    </row>
    <row r="49" spans="1:10" ht="170.1" customHeight="1">
      <c r="A49" s="12">
        <v>42</v>
      </c>
      <c r="B49" s="25" t="s">
        <v>98</v>
      </c>
      <c r="C49" s="105" t="s">
        <v>99</v>
      </c>
      <c r="D49" s="106"/>
      <c r="E49" s="26">
        <v>4</v>
      </c>
      <c r="F49" s="26" t="s">
        <v>7</v>
      </c>
      <c r="G49" s="14">
        <v>2664</v>
      </c>
      <c r="H49" s="18">
        <f t="shared" si="3"/>
        <v>10656</v>
      </c>
      <c r="I49" s="57"/>
      <c r="J49" s="29"/>
    </row>
    <row r="50" spans="1:10" ht="170.1" customHeight="1">
      <c r="A50" s="95">
        <v>43</v>
      </c>
      <c r="B50" s="59" t="s">
        <v>100</v>
      </c>
      <c r="C50" s="55" t="s">
        <v>101</v>
      </c>
      <c r="D50" s="55"/>
      <c r="E50" s="22">
        <v>1</v>
      </c>
      <c r="F50" s="22" t="s">
        <v>18</v>
      </c>
      <c r="G50" s="14">
        <v>3376</v>
      </c>
      <c r="H50" s="15">
        <f t="shared" si="3"/>
        <v>3376</v>
      </c>
      <c r="I50" s="58" t="s">
        <v>102</v>
      </c>
      <c r="J50" s="28"/>
    </row>
    <row r="51" spans="1:10" ht="170.1" customHeight="1">
      <c r="A51" s="96"/>
      <c r="B51" s="59"/>
      <c r="C51" s="55" t="s">
        <v>103</v>
      </c>
      <c r="D51" s="55"/>
      <c r="E51" s="22">
        <v>1</v>
      </c>
      <c r="F51" s="22" t="s">
        <v>18</v>
      </c>
      <c r="G51" s="14">
        <v>6255</v>
      </c>
      <c r="H51" s="15">
        <f t="shared" si="3"/>
        <v>6255</v>
      </c>
      <c r="I51" s="58"/>
      <c r="J51" s="28"/>
    </row>
    <row r="52" spans="1:10" ht="150" customHeight="1">
      <c r="A52" s="12">
        <v>44</v>
      </c>
      <c r="B52" s="16" t="s">
        <v>104</v>
      </c>
      <c r="C52" s="54" t="s">
        <v>105</v>
      </c>
      <c r="D52" s="54"/>
      <c r="E52" s="17">
        <v>1</v>
      </c>
      <c r="F52" s="16" t="s">
        <v>26</v>
      </c>
      <c r="G52" s="14">
        <v>5081</v>
      </c>
      <c r="H52" s="18">
        <f t="shared" si="3"/>
        <v>5081</v>
      </c>
      <c r="I52" s="30" t="s">
        <v>106</v>
      </c>
      <c r="J52" s="29"/>
    </row>
    <row r="53" spans="1:10" ht="210" customHeight="1">
      <c r="A53" s="95">
        <v>45</v>
      </c>
      <c r="B53" s="77" t="s">
        <v>107</v>
      </c>
      <c r="C53" s="46" t="s">
        <v>108</v>
      </c>
      <c r="D53" s="47"/>
      <c r="E53" s="85">
        <v>1</v>
      </c>
      <c r="F53" s="77" t="s">
        <v>7</v>
      </c>
      <c r="G53" s="72">
        <v>1778</v>
      </c>
      <c r="H53" s="67">
        <f t="shared" si="3"/>
        <v>1778</v>
      </c>
      <c r="I53" s="56" t="s">
        <v>109</v>
      </c>
      <c r="J53" s="28"/>
    </row>
    <row r="54" spans="1:10" ht="210" customHeight="1">
      <c r="A54" s="96"/>
      <c r="B54" s="78"/>
      <c r="C54" s="48"/>
      <c r="D54" s="49"/>
      <c r="E54" s="86"/>
      <c r="F54" s="78"/>
      <c r="G54" s="73"/>
      <c r="H54" s="68"/>
      <c r="I54" s="57"/>
      <c r="J54" s="28"/>
    </row>
    <row r="55" spans="1:10" ht="78" customHeight="1">
      <c r="A55" s="95">
        <v>46</v>
      </c>
      <c r="B55" s="75" t="s">
        <v>110</v>
      </c>
      <c r="C55" s="50" t="s">
        <v>111</v>
      </c>
      <c r="D55" s="51"/>
      <c r="E55" s="83">
        <v>1</v>
      </c>
      <c r="F55" s="75" t="s">
        <v>112</v>
      </c>
      <c r="G55" s="72">
        <v>47779</v>
      </c>
      <c r="H55" s="65">
        <f>E55*G55</f>
        <v>47779</v>
      </c>
      <c r="I55" s="56" t="s">
        <v>113</v>
      </c>
      <c r="J55" s="29"/>
    </row>
    <row r="56" spans="1:10" ht="78" customHeight="1">
      <c r="A56" s="96"/>
      <c r="B56" s="76"/>
      <c r="C56" s="52"/>
      <c r="D56" s="53"/>
      <c r="E56" s="84"/>
      <c r="F56" s="76"/>
      <c r="G56" s="73"/>
      <c r="H56" s="66"/>
      <c r="I56" s="57"/>
      <c r="J56" s="29"/>
    </row>
    <row r="57" spans="1:10" ht="129" customHeight="1">
      <c r="A57" s="12">
        <v>47</v>
      </c>
      <c r="B57" s="13" t="s">
        <v>114</v>
      </c>
      <c r="C57" s="55" t="s">
        <v>115</v>
      </c>
      <c r="D57" s="55"/>
      <c r="E57" s="19">
        <v>1</v>
      </c>
      <c r="F57" s="13" t="s">
        <v>18</v>
      </c>
      <c r="G57" s="14">
        <v>1620</v>
      </c>
      <c r="H57" s="15">
        <f>E57*G57</f>
        <v>1620</v>
      </c>
      <c r="I57" s="27" t="s">
        <v>116</v>
      </c>
      <c r="J57" s="28"/>
    </row>
    <row r="58" spans="1:10" ht="39.950000000000003" customHeight="1">
      <c r="A58" s="12">
        <v>48</v>
      </c>
      <c r="B58" s="16" t="s">
        <v>117</v>
      </c>
      <c r="C58" s="54" t="s">
        <v>118</v>
      </c>
      <c r="D58" s="54"/>
      <c r="E58" s="17">
        <v>1</v>
      </c>
      <c r="F58" s="16" t="s">
        <v>7</v>
      </c>
      <c r="G58" s="14">
        <v>2823</v>
      </c>
      <c r="H58" s="18">
        <f>E58*G58</f>
        <v>2823</v>
      </c>
      <c r="I58" s="69" t="s">
        <v>547</v>
      </c>
      <c r="J58" s="29"/>
    </row>
    <row r="59" spans="1:10" ht="39.950000000000003" customHeight="1">
      <c r="A59" s="12">
        <v>49</v>
      </c>
      <c r="B59" s="16" t="s">
        <v>117</v>
      </c>
      <c r="C59" s="55" t="s">
        <v>119</v>
      </c>
      <c r="D59" s="55"/>
      <c r="E59" s="19">
        <v>1</v>
      </c>
      <c r="F59" s="13" t="s">
        <v>7</v>
      </c>
      <c r="G59" s="14">
        <v>3752</v>
      </c>
      <c r="H59" s="15">
        <f>E59*G59</f>
        <v>3752</v>
      </c>
      <c r="I59" s="69"/>
      <c r="J59" s="28"/>
    </row>
    <row r="60" spans="1:10" ht="39.950000000000003" customHeight="1">
      <c r="A60" s="12">
        <v>50</v>
      </c>
      <c r="B60" s="16" t="s">
        <v>117</v>
      </c>
      <c r="C60" s="54" t="s">
        <v>120</v>
      </c>
      <c r="D60" s="54"/>
      <c r="E60" s="17">
        <v>1</v>
      </c>
      <c r="F60" s="16" t="s">
        <v>7</v>
      </c>
      <c r="G60" s="14">
        <v>4098</v>
      </c>
      <c r="H60" s="18">
        <f>E60*G60</f>
        <v>4098</v>
      </c>
      <c r="I60" s="69"/>
      <c r="J60" s="29"/>
    </row>
    <row r="61" spans="1:10" ht="39.950000000000003" customHeight="1">
      <c r="A61" s="12">
        <v>51</v>
      </c>
      <c r="B61" s="16" t="s">
        <v>117</v>
      </c>
      <c r="C61" s="55" t="s">
        <v>121</v>
      </c>
      <c r="D61" s="55"/>
      <c r="E61" s="19">
        <v>1</v>
      </c>
      <c r="F61" s="13" t="s">
        <v>7</v>
      </c>
      <c r="G61" s="14">
        <v>4465</v>
      </c>
      <c r="H61" s="15">
        <f t="shared" ref="H61:H94" si="4">E61*G61</f>
        <v>4465</v>
      </c>
      <c r="I61" s="69"/>
      <c r="J61" s="28"/>
    </row>
    <row r="62" spans="1:10" ht="39.950000000000003" customHeight="1">
      <c r="A62" s="12">
        <v>52</v>
      </c>
      <c r="B62" s="16" t="s">
        <v>117</v>
      </c>
      <c r="C62" s="54" t="s">
        <v>122</v>
      </c>
      <c r="D62" s="54"/>
      <c r="E62" s="17">
        <v>1</v>
      </c>
      <c r="F62" s="16" t="s">
        <v>7</v>
      </c>
      <c r="G62" s="14">
        <v>4522</v>
      </c>
      <c r="H62" s="18">
        <f t="shared" si="4"/>
        <v>4522</v>
      </c>
      <c r="I62" s="69"/>
      <c r="J62" s="29"/>
    </row>
    <row r="63" spans="1:10" ht="39.950000000000003" customHeight="1">
      <c r="A63" s="12">
        <v>53</v>
      </c>
      <c r="B63" s="16" t="s">
        <v>117</v>
      </c>
      <c r="C63" s="55" t="s">
        <v>123</v>
      </c>
      <c r="D63" s="55"/>
      <c r="E63" s="19">
        <v>1</v>
      </c>
      <c r="F63" s="13" t="s">
        <v>7</v>
      </c>
      <c r="G63" s="14">
        <v>5538</v>
      </c>
      <c r="H63" s="15">
        <f t="shared" si="4"/>
        <v>5538</v>
      </c>
      <c r="I63" s="69"/>
      <c r="J63" s="28"/>
    </row>
    <row r="64" spans="1:10" ht="39.950000000000003" customHeight="1">
      <c r="A64" s="12">
        <v>54</v>
      </c>
      <c r="B64" s="16" t="s">
        <v>117</v>
      </c>
      <c r="C64" s="54" t="s">
        <v>124</v>
      </c>
      <c r="D64" s="54"/>
      <c r="E64" s="17">
        <v>1</v>
      </c>
      <c r="F64" s="16" t="s">
        <v>7</v>
      </c>
      <c r="G64" s="14">
        <v>5622</v>
      </c>
      <c r="H64" s="18">
        <f t="shared" si="4"/>
        <v>5622</v>
      </c>
      <c r="I64" s="69"/>
      <c r="J64" s="29"/>
    </row>
    <row r="65" spans="1:10" ht="39.950000000000003" customHeight="1">
      <c r="A65" s="12">
        <v>55</v>
      </c>
      <c r="B65" s="16" t="s">
        <v>117</v>
      </c>
      <c r="C65" s="55" t="s">
        <v>125</v>
      </c>
      <c r="D65" s="55"/>
      <c r="E65" s="19">
        <v>1</v>
      </c>
      <c r="F65" s="13" t="s">
        <v>7</v>
      </c>
      <c r="G65" s="14">
        <v>5651</v>
      </c>
      <c r="H65" s="15">
        <f t="shared" si="4"/>
        <v>5651</v>
      </c>
      <c r="I65" s="69"/>
      <c r="J65" s="28"/>
    </row>
    <row r="66" spans="1:10" ht="39.950000000000003" customHeight="1">
      <c r="A66" s="12">
        <v>56</v>
      </c>
      <c r="B66" s="16" t="s">
        <v>117</v>
      </c>
      <c r="C66" s="54" t="s">
        <v>126</v>
      </c>
      <c r="D66" s="54"/>
      <c r="E66" s="17">
        <v>1</v>
      </c>
      <c r="F66" s="16" t="s">
        <v>7</v>
      </c>
      <c r="G66" s="14">
        <v>5939</v>
      </c>
      <c r="H66" s="18">
        <f t="shared" si="4"/>
        <v>5939</v>
      </c>
      <c r="I66" s="69"/>
      <c r="J66" s="29"/>
    </row>
    <row r="67" spans="1:10" ht="39.950000000000003" customHeight="1">
      <c r="A67" s="12">
        <v>57</v>
      </c>
      <c r="B67" s="16" t="s">
        <v>117</v>
      </c>
      <c r="C67" s="55" t="s">
        <v>127</v>
      </c>
      <c r="D67" s="55"/>
      <c r="E67" s="19">
        <v>1</v>
      </c>
      <c r="F67" s="13" t="s">
        <v>7</v>
      </c>
      <c r="G67" s="14">
        <v>6898</v>
      </c>
      <c r="H67" s="15">
        <f t="shared" si="4"/>
        <v>6898</v>
      </c>
      <c r="I67" s="69"/>
      <c r="J67" s="28"/>
    </row>
    <row r="68" spans="1:10" ht="39.950000000000003" customHeight="1">
      <c r="A68" s="12">
        <v>58</v>
      </c>
      <c r="B68" s="16" t="s">
        <v>117</v>
      </c>
      <c r="C68" s="54" t="s">
        <v>128</v>
      </c>
      <c r="D68" s="54"/>
      <c r="E68" s="17">
        <v>1</v>
      </c>
      <c r="F68" s="16" t="s">
        <v>7</v>
      </c>
      <c r="G68" s="14">
        <v>7429</v>
      </c>
      <c r="H68" s="18">
        <f t="shared" si="4"/>
        <v>7429</v>
      </c>
      <c r="I68" s="69"/>
      <c r="J68" s="29"/>
    </row>
    <row r="69" spans="1:10" ht="39.950000000000003" customHeight="1">
      <c r="A69" s="12">
        <v>59</v>
      </c>
      <c r="B69" s="16" t="s">
        <v>117</v>
      </c>
      <c r="C69" s="55" t="s">
        <v>129</v>
      </c>
      <c r="D69" s="55"/>
      <c r="E69" s="19">
        <v>1</v>
      </c>
      <c r="F69" s="13" t="s">
        <v>7</v>
      </c>
      <c r="G69" s="14">
        <v>8197</v>
      </c>
      <c r="H69" s="15">
        <f t="shared" si="4"/>
        <v>8197</v>
      </c>
      <c r="I69" s="69"/>
      <c r="J69" s="28"/>
    </row>
    <row r="70" spans="1:10" ht="39.950000000000003" customHeight="1">
      <c r="A70" s="12">
        <v>60</v>
      </c>
      <c r="B70" s="16" t="s">
        <v>117</v>
      </c>
      <c r="C70" s="54" t="s">
        <v>130</v>
      </c>
      <c r="D70" s="54"/>
      <c r="E70" s="17">
        <v>1</v>
      </c>
      <c r="F70" s="16" t="s">
        <v>7</v>
      </c>
      <c r="G70" s="14">
        <v>8334</v>
      </c>
      <c r="H70" s="18">
        <f t="shared" si="4"/>
        <v>8334</v>
      </c>
      <c r="I70" s="69"/>
      <c r="J70" s="29"/>
    </row>
    <row r="71" spans="1:10" ht="39.950000000000003" customHeight="1">
      <c r="A71" s="12">
        <v>61</v>
      </c>
      <c r="B71" s="16" t="s">
        <v>117</v>
      </c>
      <c r="C71" s="55" t="s">
        <v>131</v>
      </c>
      <c r="D71" s="55"/>
      <c r="E71" s="19">
        <v>1</v>
      </c>
      <c r="F71" s="13" t="s">
        <v>7</v>
      </c>
      <c r="G71" s="14">
        <v>8479</v>
      </c>
      <c r="H71" s="15">
        <f t="shared" si="4"/>
        <v>8479</v>
      </c>
      <c r="I71" s="69"/>
      <c r="J71" s="28"/>
    </row>
    <row r="72" spans="1:10" ht="39.950000000000003" customHeight="1">
      <c r="A72" s="12">
        <v>62</v>
      </c>
      <c r="B72" s="16" t="s">
        <v>117</v>
      </c>
      <c r="C72" s="54" t="s">
        <v>132</v>
      </c>
      <c r="D72" s="54"/>
      <c r="E72" s="17">
        <v>1</v>
      </c>
      <c r="F72" s="16" t="s">
        <v>7</v>
      </c>
      <c r="G72" s="14">
        <v>9326</v>
      </c>
      <c r="H72" s="18">
        <f t="shared" si="4"/>
        <v>9326</v>
      </c>
      <c r="I72" s="69"/>
      <c r="J72" s="29"/>
    </row>
    <row r="73" spans="1:10" ht="39.950000000000003" customHeight="1">
      <c r="A73" s="12">
        <v>63</v>
      </c>
      <c r="B73" s="16" t="s">
        <v>117</v>
      </c>
      <c r="C73" s="55" t="s">
        <v>133</v>
      </c>
      <c r="D73" s="55"/>
      <c r="E73" s="19">
        <v>1</v>
      </c>
      <c r="F73" s="13" t="s">
        <v>7</v>
      </c>
      <c r="G73" s="14">
        <v>9608</v>
      </c>
      <c r="H73" s="15">
        <f t="shared" si="4"/>
        <v>9608</v>
      </c>
      <c r="I73" s="69"/>
      <c r="J73" s="28"/>
    </row>
    <row r="74" spans="1:10" ht="39.950000000000003" customHeight="1">
      <c r="A74" s="12">
        <v>64</v>
      </c>
      <c r="B74" s="16" t="s">
        <v>117</v>
      </c>
      <c r="C74" s="54" t="s">
        <v>134</v>
      </c>
      <c r="D74" s="54"/>
      <c r="E74" s="17">
        <v>1</v>
      </c>
      <c r="F74" s="16" t="s">
        <v>7</v>
      </c>
      <c r="G74" s="14">
        <v>9721</v>
      </c>
      <c r="H74" s="18">
        <f t="shared" si="4"/>
        <v>9721</v>
      </c>
      <c r="I74" s="69"/>
      <c r="J74" s="29"/>
    </row>
    <row r="75" spans="1:10" ht="39.950000000000003" customHeight="1">
      <c r="A75" s="12">
        <v>65</v>
      </c>
      <c r="B75" s="16" t="s">
        <v>117</v>
      </c>
      <c r="C75" s="55" t="s">
        <v>135</v>
      </c>
      <c r="D75" s="55"/>
      <c r="E75" s="19">
        <v>1</v>
      </c>
      <c r="F75" s="13" t="s">
        <v>7</v>
      </c>
      <c r="G75" s="14">
        <v>9890</v>
      </c>
      <c r="H75" s="15">
        <f t="shared" si="4"/>
        <v>9890</v>
      </c>
      <c r="I75" s="69"/>
      <c r="J75" s="28"/>
    </row>
    <row r="76" spans="1:10" ht="39.950000000000003" customHeight="1">
      <c r="A76" s="12">
        <v>66</v>
      </c>
      <c r="B76" s="16" t="s">
        <v>117</v>
      </c>
      <c r="C76" s="54" t="s">
        <v>136</v>
      </c>
      <c r="D76" s="54"/>
      <c r="E76" s="17">
        <v>1</v>
      </c>
      <c r="F76" s="16" t="s">
        <v>7</v>
      </c>
      <c r="G76" s="14">
        <v>11047</v>
      </c>
      <c r="H76" s="18">
        <f t="shared" si="4"/>
        <v>11047</v>
      </c>
      <c r="I76" s="69"/>
      <c r="J76" s="29"/>
    </row>
    <row r="77" spans="1:10" ht="39.950000000000003" customHeight="1">
      <c r="A77" s="12">
        <v>67</v>
      </c>
      <c r="B77" s="13" t="s">
        <v>137</v>
      </c>
      <c r="C77" s="55" t="s">
        <v>138</v>
      </c>
      <c r="D77" s="55"/>
      <c r="E77" s="19">
        <v>1</v>
      </c>
      <c r="F77" s="13" t="s">
        <v>7</v>
      </c>
      <c r="G77" s="14">
        <v>3867</v>
      </c>
      <c r="H77" s="15">
        <f t="shared" si="4"/>
        <v>3867</v>
      </c>
      <c r="I77" s="69"/>
      <c r="J77" s="28"/>
    </row>
    <row r="78" spans="1:10" ht="39.950000000000003" customHeight="1">
      <c r="A78" s="12">
        <v>68</v>
      </c>
      <c r="B78" s="16" t="s">
        <v>137</v>
      </c>
      <c r="C78" s="54" t="s">
        <v>139</v>
      </c>
      <c r="D78" s="54"/>
      <c r="E78" s="17">
        <v>1</v>
      </c>
      <c r="F78" s="16" t="s">
        <v>7</v>
      </c>
      <c r="G78" s="14">
        <v>3872</v>
      </c>
      <c r="H78" s="18">
        <f t="shared" si="4"/>
        <v>3872</v>
      </c>
      <c r="I78" s="69"/>
      <c r="J78" s="29"/>
    </row>
    <row r="79" spans="1:10" ht="39.950000000000003" customHeight="1">
      <c r="A79" s="12">
        <v>69</v>
      </c>
      <c r="B79" s="13" t="s">
        <v>137</v>
      </c>
      <c r="C79" s="55" t="s">
        <v>140</v>
      </c>
      <c r="D79" s="55"/>
      <c r="E79" s="19">
        <v>1</v>
      </c>
      <c r="F79" s="13" t="s">
        <v>7</v>
      </c>
      <c r="G79" s="14">
        <v>4431</v>
      </c>
      <c r="H79" s="15">
        <f t="shared" si="4"/>
        <v>4431</v>
      </c>
      <c r="I79" s="69"/>
      <c r="J79" s="28"/>
    </row>
    <row r="80" spans="1:10" ht="39.950000000000003" customHeight="1">
      <c r="A80" s="12">
        <v>70</v>
      </c>
      <c r="B80" s="16" t="s">
        <v>141</v>
      </c>
      <c r="C80" s="54" t="s">
        <v>142</v>
      </c>
      <c r="D80" s="54"/>
      <c r="E80" s="17">
        <v>1</v>
      </c>
      <c r="F80" s="16" t="s">
        <v>7</v>
      </c>
      <c r="G80" s="14">
        <v>5701</v>
      </c>
      <c r="H80" s="18">
        <f t="shared" si="4"/>
        <v>5701</v>
      </c>
      <c r="I80" s="69"/>
      <c r="J80" s="29"/>
    </row>
    <row r="81" spans="1:10" ht="39.950000000000003" customHeight="1">
      <c r="A81" s="12">
        <v>71</v>
      </c>
      <c r="B81" s="13" t="s">
        <v>137</v>
      </c>
      <c r="C81" s="55" t="s">
        <v>143</v>
      </c>
      <c r="D81" s="55"/>
      <c r="E81" s="19">
        <v>1</v>
      </c>
      <c r="F81" s="13" t="s">
        <v>7</v>
      </c>
      <c r="G81" s="14">
        <v>7350</v>
      </c>
      <c r="H81" s="15">
        <f t="shared" si="4"/>
        <v>7350</v>
      </c>
      <c r="I81" s="69"/>
      <c r="J81" s="28"/>
    </row>
    <row r="82" spans="1:10" ht="39.950000000000003" customHeight="1">
      <c r="A82" s="12">
        <v>72</v>
      </c>
      <c r="B82" s="16" t="s">
        <v>137</v>
      </c>
      <c r="C82" s="54" t="s">
        <v>144</v>
      </c>
      <c r="D82" s="54"/>
      <c r="E82" s="17">
        <v>1</v>
      </c>
      <c r="F82" s="16" t="s">
        <v>7</v>
      </c>
      <c r="G82" s="14">
        <v>11918</v>
      </c>
      <c r="H82" s="18">
        <f t="shared" si="4"/>
        <v>11918</v>
      </c>
      <c r="I82" s="69"/>
      <c r="J82" s="29"/>
    </row>
    <row r="83" spans="1:10" ht="39.950000000000003" customHeight="1">
      <c r="A83" s="12">
        <v>73</v>
      </c>
      <c r="B83" s="13" t="s">
        <v>137</v>
      </c>
      <c r="C83" s="55" t="s">
        <v>145</v>
      </c>
      <c r="D83" s="55"/>
      <c r="E83" s="19">
        <v>1</v>
      </c>
      <c r="F83" s="13" t="s">
        <v>7</v>
      </c>
      <c r="G83" s="14">
        <v>13074</v>
      </c>
      <c r="H83" s="15">
        <f t="shared" si="4"/>
        <v>13074</v>
      </c>
      <c r="I83" s="69"/>
      <c r="J83" s="28"/>
    </row>
    <row r="84" spans="1:10" ht="39.950000000000003" customHeight="1">
      <c r="A84" s="12">
        <v>74</v>
      </c>
      <c r="B84" s="16" t="s">
        <v>137</v>
      </c>
      <c r="C84" s="54" t="s">
        <v>146</v>
      </c>
      <c r="D84" s="54"/>
      <c r="E84" s="17">
        <v>1</v>
      </c>
      <c r="F84" s="16" t="s">
        <v>7</v>
      </c>
      <c r="G84" s="14">
        <v>14237</v>
      </c>
      <c r="H84" s="18">
        <f t="shared" si="4"/>
        <v>14237</v>
      </c>
      <c r="I84" s="69"/>
      <c r="J84" s="29"/>
    </row>
    <row r="85" spans="1:10" ht="39.950000000000003" customHeight="1">
      <c r="A85" s="12">
        <v>75</v>
      </c>
      <c r="B85" s="13" t="s">
        <v>137</v>
      </c>
      <c r="C85" s="55" t="s">
        <v>147</v>
      </c>
      <c r="D85" s="55"/>
      <c r="E85" s="19">
        <v>1</v>
      </c>
      <c r="F85" s="13" t="s">
        <v>7</v>
      </c>
      <c r="G85" s="14">
        <v>15535</v>
      </c>
      <c r="H85" s="15">
        <f t="shared" si="4"/>
        <v>15535</v>
      </c>
      <c r="I85" s="69"/>
      <c r="J85" s="28"/>
    </row>
    <row r="86" spans="1:10" ht="39.950000000000003" customHeight="1">
      <c r="A86" s="12">
        <v>76</v>
      </c>
      <c r="B86" s="16" t="s">
        <v>137</v>
      </c>
      <c r="C86" s="54" t="s">
        <v>148</v>
      </c>
      <c r="D86" s="54"/>
      <c r="E86" s="17">
        <v>1</v>
      </c>
      <c r="F86" s="16" t="s">
        <v>7</v>
      </c>
      <c r="G86" s="14">
        <v>17245</v>
      </c>
      <c r="H86" s="18">
        <f t="shared" si="4"/>
        <v>17245</v>
      </c>
      <c r="I86" s="69"/>
      <c r="J86" s="29"/>
    </row>
    <row r="87" spans="1:10" ht="39.950000000000003" customHeight="1">
      <c r="A87" s="12">
        <v>77</v>
      </c>
      <c r="B87" s="13" t="s">
        <v>137</v>
      </c>
      <c r="C87" s="55" t="s">
        <v>149</v>
      </c>
      <c r="D87" s="55"/>
      <c r="E87" s="19">
        <v>1</v>
      </c>
      <c r="F87" s="13" t="s">
        <v>7</v>
      </c>
      <c r="G87" s="14">
        <v>18160</v>
      </c>
      <c r="H87" s="15">
        <f t="shared" si="4"/>
        <v>18160</v>
      </c>
      <c r="I87" s="69"/>
      <c r="J87" s="28"/>
    </row>
    <row r="88" spans="1:10" ht="39.950000000000003" customHeight="1">
      <c r="A88" s="12">
        <v>78</v>
      </c>
      <c r="B88" s="16" t="s">
        <v>137</v>
      </c>
      <c r="C88" s="54" t="s">
        <v>150</v>
      </c>
      <c r="D88" s="54"/>
      <c r="E88" s="17">
        <v>1</v>
      </c>
      <c r="F88" s="16" t="s">
        <v>7</v>
      </c>
      <c r="G88" s="14">
        <v>18301</v>
      </c>
      <c r="H88" s="18">
        <f t="shared" si="4"/>
        <v>18301</v>
      </c>
      <c r="I88" s="69"/>
      <c r="J88" s="29"/>
    </row>
    <row r="89" spans="1:10" ht="39.950000000000003" customHeight="1">
      <c r="A89" s="12">
        <v>79</v>
      </c>
      <c r="B89" s="13" t="s">
        <v>137</v>
      </c>
      <c r="C89" s="55" t="s">
        <v>151</v>
      </c>
      <c r="D89" s="55"/>
      <c r="E89" s="19">
        <v>1</v>
      </c>
      <c r="F89" s="13" t="s">
        <v>7</v>
      </c>
      <c r="G89" s="14">
        <v>19182</v>
      </c>
      <c r="H89" s="15">
        <f t="shared" si="4"/>
        <v>19182</v>
      </c>
      <c r="I89" s="69"/>
      <c r="J89" s="28"/>
    </row>
    <row r="90" spans="1:10" ht="39.950000000000003" customHeight="1">
      <c r="A90" s="12">
        <v>80</v>
      </c>
      <c r="B90" s="16" t="s">
        <v>152</v>
      </c>
      <c r="C90" s="54" t="s">
        <v>153</v>
      </c>
      <c r="D90" s="54"/>
      <c r="E90" s="17">
        <v>2</v>
      </c>
      <c r="F90" s="16" t="s">
        <v>7</v>
      </c>
      <c r="G90" s="14">
        <v>11606</v>
      </c>
      <c r="H90" s="18">
        <f t="shared" si="4"/>
        <v>23212</v>
      </c>
      <c r="I90" s="69"/>
      <c r="J90" s="29"/>
    </row>
    <row r="91" spans="1:10" ht="240" customHeight="1">
      <c r="A91" s="12">
        <v>81</v>
      </c>
      <c r="B91" s="13" t="s">
        <v>154</v>
      </c>
      <c r="C91" s="55" t="s">
        <v>155</v>
      </c>
      <c r="D91" s="55"/>
      <c r="E91" s="19">
        <v>2</v>
      </c>
      <c r="F91" s="13" t="s">
        <v>7</v>
      </c>
      <c r="G91" s="14">
        <v>15253</v>
      </c>
      <c r="H91" s="15">
        <f t="shared" si="4"/>
        <v>30506</v>
      </c>
      <c r="I91" s="58" t="s">
        <v>548</v>
      </c>
      <c r="J91" s="28"/>
    </row>
    <row r="92" spans="1:10" ht="240" customHeight="1">
      <c r="A92" s="12">
        <v>82</v>
      </c>
      <c r="B92" s="16" t="s">
        <v>154</v>
      </c>
      <c r="C92" s="54" t="s">
        <v>156</v>
      </c>
      <c r="D92" s="54"/>
      <c r="E92" s="17">
        <v>1</v>
      </c>
      <c r="F92" s="16" t="s">
        <v>7</v>
      </c>
      <c r="G92" s="14">
        <v>16670</v>
      </c>
      <c r="H92" s="18">
        <f t="shared" si="4"/>
        <v>16670</v>
      </c>
      <c r="I92" s="58"/>
      <c r="J92" s="29"/>
    </row>
    <row r="93" spans="1:10" ht="240" customHeight="1">
      <c r="A93" s="12">
        <v>83</v>
      </c>
      <c r="B93" s="13" t="s">
        <v>154</v>
      </c>
      <c r="C93" s="55" t="s">
        <v>157</v>
      </c>
      <c r="D93" s="55"/>
      <c r="E93" s="19">
        <v>4</v>
      </c>
      <c r="F93" s="13" t="s">
        <v>7</v>
      </c>
      <c r="G93" s="14">
        <v>16958</v>
      </c>
      <c r="H93" s="15">
        <f t="shared" si="4"/>
        <v>67832</v>
      </c>
      <c r="I93" s="58"/>
      <c r="J93" s="28"/>
    </row>
    <row r="94" spans="1:10" ht="365.1" customHeight="1">
      <c r="A94" s="12">
        <v>84</v>
      </c>
      <c r="B94" s="77" t="s">
        <v>158</v>
      </c>
      <c r="C94" s="46" t="s">
        <v>159</v>
      </c>
      <c r="D94" s="47"/>
      <c r="E94" s="85">
        <v>5</v>
      </c>
      <c r="F94" s="77" t="s">
        <v>7</v>
      </c>
      <c r="G94" s="72">
        <v>3985</v>
      </c>
      <c r="H94" s="67">
        <f t="shared" si="4"/>
        <v>19925</v>
      </c>
      <c r="I94" s="56" t="s">
        <v>549</v>
      </c>
      <c r="J94" s="28"/>
    </row>
    <row r="95" spans="1:10" ht="365.1" customHeight="1">
      <c r="A95" s="12">
        <v>85</v>
      </c>
      <c r="B95" s="78"/>
      <c r="C95" s="48"/>
      <c r="D95" s="49"/>
      <c r="E95" s="86"/>
      <c r="F95" s="78"/>
      <c r="G95" s="73"/>
      <c r="H95" s="68"/>
      <c r="I95" s="57"/>
      <c r="J95" s="28"/>
    </row>
    <row r="96" spans="1:10" ht="365.1" customHeight="1">
      <c r="A96" s="12">
        <v>86</v>
      </c>
      <c r="B96" s="75" t="s">
        <v>160</v>
      </c>
      <c r="C96" s="50" t="s">
        <v>69</v>
      </c>
      <c r="D96" s="51"/>
      <c r="E96" s="83">
        <f>8+5</f>
        <v>13</v>
      </c>
      <c r="F96" s="75" t="s">
        <v>161</v>
      </c>
      <c r="G96" s="72">
        <v>644</v>
      </c>
      <c r="H96" s="65">
        <f>E96*G96</f>
        <v>8372</v>
      </c>
      <c r="I96" s="56" t="s">
        <v>162</v>
      </c>
      <c r="J96" s="29"/>
    </row>
    <row r="97" spans="1:10" ht="365.1" customHeight="1">
      <c r="A97" s="12">
        <v>87</v>
      </c>
      <c r="B97" s="76"/>
      <c r="C97" s="52"/>
      <c r="D97" s="53"/>
      <c r="E97" s="84"/>
      <c r="F97" s="76"/>
      <c r="G97" s="73"/>
      <c r="H97" s="66"/>
      <c r="I97" s="57"/>
      <c r="J97" s="29"/>
    </row>
    <row r="98" spans="1:10" ht="89.1" customHeight="1">
      <c r="A98" s="12">
        <v>88</v>
      </c>
      <c r="B98" s="13" t="s">
        <v>163</v>
      </c>
      <c r="C98" s="55" t="s">
        <v>164</v>
      </c>
      <c r="D98" s="55"/>
      <c r="E98" s="19">
        <v>1</v>
      </c>
      <c r="F98" s="13" t="s">
        <v>18</v>
      </c>
      <c r="G98" s="14">
        <v>3647</v>
      </c>
      <c r="H98" s="15">
        <f t="shared" ref="H98:H105" si="5">E98*G98</f>
        <v>3647</v>
      </c>
      <c r="I98" s="27" t="s">
        <v>165</v>
      </c>
      <c r="J98" s="28"/>
    </row>
    <row r="99" spans="1:10" ht="249.95" customHeight="1">
      <c r="A99" s="12">
        <v>89</v>
      </c>
      <c r="B99" s="16" t="s">
        <v>166</v>
      </c>
      <c r="C99" s="54" t="s">
        <v>167</v>
      </c>
      <c r="D99" s="54"/>
      <c r="E99" s="17">
        <v>5</v>
      </c>
      <c r="F99" s="16" t="s">
        <v>112</v>
      </c>
      <c r="G99" s="14">
        <v>3274</v>
      </c>
      <c r="H99" s="18">
        <f t="shared" si="5"/>
        <v>16370</v>
      </c>
      <c r="I99" s="27" t="s">
        <v>168</v>
      </c>
      <c r="J99" s="29"/>
    </row>
    <row r="100" spans="1:10" ht="219.95" customHeight="1">
      <c r="A100" s="12">
        <v>90</v>
      </c>
      <c r="B100" s="13" t="s">
        <v>166</v>
      </c>
      <c r="C100" s="55" t="s">
        <v>167</v>
      </c>
      <c r="D100" s="55"/>
      <c r="E100" s="19">
        <v>3</v>
      </c>
      <c r="F100" s="13" t="s">
        <v>112</v>
      </c>
      <c r="G100" s="14">
        <v>3274</v>
      </c>
      <c r="H100" s="15">
        <f t="shared" si="5"/>
        <v>9822</v>
      </c>
      <c r="I100" s="27" t="s">
        <v>169</v>
      </c>
      <c r="J100" s="28"/>
    </row>
    <row r="101" spans="1:10" ht="213" customHeight="1">
      <c r="A101" s="12">
        <v>91</v>
      </c>
      <c r="B101" s="16" t="s">
        <v>170</v>
      </c>
      <c r="C101" s="54" t="s">
        <v>171</v>
      </c>
      <c r="D101" s="54"/>
      <c r="E101" s="17">
        <v>4</v>
      </c>
      <c r="F101" s="16" t="s">
        <v>112</v>
      </c>
      <c r="G101" s="14">
        <v>8072</v>
      </c>
      <c r="H101" s="18">
        <f t="shared" si="5"/>
        <v>32288</v>
      </c>
      <c r="I101" s="30" t="s">
        <v>172</v>
      </c>
      <c r="J101" s="29"/>
    </row>
    <row r="102" spans="1:10" ht="216" customHeight="1">
      <c r="A102" s="12">
        <v>92</v>
      </c>
      <c r="B102" s="13" t="s">
        <v>173</v>
      </c>
      <c r="C102" s="55" t="s">
        <v>174</v>
      </c>
      <c r="D102" s="55"/>
      <c r="E102" s="19">
        <v>8</v>
      </c>
      <c r="F102" s="13" t="s">
        <v>112</v>
      </c>
      <c r="G102" s="14">
        <v>10138</v>
      </c>
      <c r="H102" s="15">
        <f t="shared" si="5"/>
        <v>81104</v>
      </c>
      <c r="I102" s="30" t="s">
        <v>175</v>
      </c>
      <c r="J102" s="28"/>
    </row>
    <row r="103" spans="1:10" ht="162" customHeight="1">
      <c r="A103" s="12">
        <v>93</v>
      </c>
      <c r="B103" s="20" t="s">
        <v>176</v>
      </c>
      <c r="C103" s="54" t="s">
        <v>177</v>
      </c>
      <c r="D103" s="54"/>
      <c r="E103" s="20">
        <v>71</v>
      </c>
      <c r="F103" s="20" t="s">
        <v>7</v>
      </c>
      <c r="G103" s="14">
        <v>1118</v>
      </c>
      <c r="H103" s="18">
        <f t="shared" si="5"/>
        <v>79378</v>
      </c>
      <c r="I103" s="58" t="s">
        <v>178</v>
      </c>
      <c r="J103" s="29"/>
    </row>
    <row r="104" spans="1:10" ht="138.94999999999999" customHeight="1">
      <c r="A104" s="12">
        <v>94</v>
      </c>
      <c r="B104" s="20" t="s">
        <v>176</v>
      </c>
      <c r="C104" s="54" t="s">
        <v>179</v>
      </c>
      <c r="D104" s="54"/>
      <c r="E104" s="20">
        <v>6</v>
      </c>
      <c r="F104" s="20" t="s">
        <v>7</v>
      </c>
      <c r="G104" s="14">
        <v>1682</v>
      </c>
      <c r="H104" s="18">
        <f t="shared" si="5"/>
        <v>10092</v>
      </c>
      <c r="I104" s="58"/>
      <c r="J104" s="29"/>
    </row>
    <row r="105" spans="1:10" ht="230.1" customHeight="1">
      <c r="A105" s="95">
        <v>95</v>
      </c>
      <c r="B105" s="75" t="s">
        <v>180</v>
      </c>
      <c r="C105" s="50" t="s">
        <v>181</v>
      </c>
      <c r="D105" s="51"/>
      <c r="E105" s="75">
        <v>2</v>
      </c>
      <c r="F105" s="75" t="s">
        <v>26</v>
      </c>
      <c r="G105" s="72">
        <v>4155</v>
      </c>
      <c r="H105" s="65">
        <f t="shared" si="5"/>
        <v>8310</v>
      </c>
      <c r="I105" s="56" t="s">
        <v>182</v>
      </c>
      <c r="J105" s="29"/>
    </row>
    <row r="106" spans="1:10" ht="99.95" customHeight="1">
      <c r="A106" s="96"/>
      <c r="B106" s="76"/>
      <c r="C106" s="52"/>
      <c r="D106" s="53"/>
      <c r="E106" s="76"/>
      <c r="F106" s="76"/>
      <c r="G106" s="73"/>
      <c r="H106" s="66"/>
      <c r="I106" s="57"/>
      <c r="J106" s="29"/>
    </row>
    <row r="107" spans="1:10" ht="180" customHeight="1">
      <c r="A107" s="95">
        <v>96</v>
      </c>
      <c r="B107" s="77" t="s">
        <v>183</v>
      </c>
      <c r="C107" s="46" t="s">
        <v>184</v>
      </c>
      <c r="D107" s="47"/>
      <c r="E107" s="89">
        <v>84</v>
      </c>
      <c r="F107" s="77" t="s">
        <v>7</v>
      </c>
      <c r="G107" s="72">
        <v>660</v>
      </c>
      <c r="H107" s="67">
        <f>E107*G107</f>
        <v>55440</v>
      </c>
      <c r="I107" s="56" t="s">
        <v>185</v>
      </c>
      <c r="J107" s="28"/>
    </row>
    <row r="108" spans="1:10" ht="126.95" customHeight="1">
      <c r="A108" s="96"/>
      <c r="B108" s="78"/>
      <c r="C108" s="48"/>
      <c r="D108" s="49"/>
      <c r="E108" s="90"/>
      <c r="F108" s="78"/>
      <c r="G108" s="73"/>
      <c r="H108" s="68"/>
      <c r="I108" s="57"/>
      <c r="J108" s="28"/>
    </row>
    <row r="109" spans="1:10" ht="324" customHeight="1">
      <c r="A109" s="12">
        <v>97</v>
      </c>
      <c r="B109" s="16" t="s">
        <v>186</v>
      </c>
      <c r="C109" s="54" t="s">
        <v>187</v>
      </c>
      <c r="D109" s="54"/>
      <c r="E109" s="17">
        <v>1</v>
      </c>
      <c r="F109" s="16" t="s">
        <v>26</v>
      </c>
      <c r="G109" s="14">
        <v>841</v>
      </c>
      <c r="H109" s="18">
        <f>E109*G109</f>
        <v>841</v>
      </c>
      <c r="I109" s="27" t="s">
        <v>188</v>
      </c>
      <c r="J109" s="29"/>
    </row>
    <row r="110" spans="1:10" ht="180" customHeight="1">
      <c r="A110" s="12">
        <v>98</v>
      </c>
      <c r="B110" s="13" t="s">
        <v>189</v>
      </c>
      <c r="C110" s="55" t="s">
        <v>190</v>
      </c>
      <c r="D110" s="55"/>
      <c r="E110" s="19">
        <v>35</v>
      </c>
      <c r="F110" s="13" t="s">
        <v>7</v>
      </c>
      <c r="G110" s="14">
        <v>3500</v>
      </c>
      <c r="H110" s="15">
        <f>E110*G110</f>
        <v>122500</v>
      </c>
      <c r="I110" s="27" t="s">
        <v>191</v>
      </c>
      <c r="J110" s="28"/>
    </row>
    <row r="111" spans="1:10" ht="156.94999999999999" customHeight="1">
      <c r="A111" s="95">
        <v>99</v>
      </c>
      <c r="B111" s="93" t="s">
        <v>192</v>
      </c>
      <c r="C111" s="54" t="s">
        <v>193</v>
      </c>
      <c r="D111" s="54"/>
      <c r="E111" s="20">
        <v>1</v>
      </c>
      <c r="F111" s="20" t="s">
        <v>18</v>
      </c>
      <c r="G111" s="14">
        <v>5442</v>
      </c>
      <c r="H111" s="18">
        <f>E111*G111</f>
        <v>5442</v>
      </c>
      <c r="I111" s="58" t="s">
        <v>194</v>
      </c>
      <c r="J111" s="29"/>
    </row>
    <row r="112" spans="1:10" ht="156.94999999999999" customHeight="1">
      <c r="A112" s="96"/>
      <c r="B112" s="93"/>
      <c r="C112" s="54" t="s">
        <v>195</v>
      </c>
      <c r="D112" s="54"/>
      <c r="E112" s="20">
        <v>1</v>
      </c>
      <c r="F112" s="20" t="s">
        <v>18</v>
      </c>
      <c r="G112" s="14">
        <v>15038</v>
      </c>
      <c r="H112" s="18">
        <f>E112*G112</f>
        <v>15038</v>
      </c>
      <c r="I112" s="58"/>
      <c r="J112" s="29"/>
    </row>
    <row r="113" spans="1:10" ht="177.95" customHeight="1">
      <c r="A113" s="95">
        <v>100</v>
      </c>
      <c r="B113" s="77" t="s">
        <v>196</v>
      </c>
      <c r="C113" s="46" t="s">
        <v>197</v>
      </c>
      <c r="D113" s="47"/>
      <c r="E113" s="85">
        <v>3</v>
      </c>
      <c r="F113" s="77" t="s">
        <v>26</v>
      </c>
      <c r="G113" s="72">
        <v>1806</v>
      </c>
      <c r="H113" s="67">
        <f>E113*G113</f>
        <v>5418</v>
      </c>
      <c r="I113" s="56" t="s">
        <v>198</v>
      </c>
      <c r="J113" s="28"/>
    </row>
    <row r="114" spans="1:10" ht="177.95" customHeight="1">
      <c r="A114" s="96"/>
      <c r="B114" s="78"/>
      <c r="C114" s="48"/>
      <c r="D114" s="49"/>
      <c r="E114" s="86"/>
      <c r="F114" s="78"/>
      <c r="G114" s="73"/>
      <c r="H114" s="68"/>
      <c r="I114" s="57"/>
      <c r="J114" s="28"/>
    </row>
    <row r="115" spans="1:10" ht="165" customHeight="1">
      <c r="A115" s="95">
        <v>101</v>
      </c>
      <c r="B115" s="75" t="s">
        <v>196</v>
      </c>
      <c r="C115" s="50" t="s">
        <v>199</v>
      </c>
      <c r="D115" s="51"/>
      <c r="E115" s="83">
        <v>1</v>
      </c>
      <c r="F115" s="75" t="s">
        <v>26</v>
      </c>
      <c r="G115" s="72">
        <v>2066</v>
      </c>
      <c r="H115" s="65">
        <f>E115*G115</f>
        <v>2066</v>
      </c>
      <c r="I115" s="56" t="s">
        <v>200</v>
      </c>
      <c r="J115" s="29"/>
    </row>
    <row r="116" spans="1:10" ht="165" customHeight="1">
      <c r="A116" s="96"/>
      <c r="B116" s="76"/>
      <c r="C116" s="52"/>
      <c r="D116" s="53"/>
      <c r="E116" s="84"/>
      <c r="F116" s="76"/>
      <c r="G116" s="73"/>
      <c r="H116" s="66"/>
      <c r="I116" s="57"/>
      <c r="J116" s="29"/>
    </row>
    <row r="117" spans="1:10" ht="240" customHeight="1">
      <c r="A117" s="95">
        <v>102</v>
      </c>
      <c r="B117" s="77" t="s">
        <v>201</v>
      </c>
      <c r="C117" s="46" t="s">
        <v>202</v>
      </c>
      <c r="D117" s="47"/>
      <c r="E117" s="77">
        <v>1</v>
      </c>
      <c r="F117" s="77" t="s">
        <v>26</v>
      </c>
      <c r="G117" s="72">
        <v>1445</v>
      </c>
      <c r="H117" s="67">
        <f>E117*G117</f>
        <v>1445</v>
      </c>
      <c r="I117" s="56" t="s">
        <v>203</v>
      </c>
      <c r="J117" s="28"/>
    </row>
    <row r="118" spans="1:10" ht="240" customHeight="1">
      <c r="A118" s="96"/>
      <c r="B118" s="78"/>
      <c r="C118" s="48"/>
      <c r="D118" s="49"/>
      <c r="E118" s="78"/>
      <c r="F118" s="78"/>
      <c r="G118" s="73"/>
      <c r="H118" s="68"/>
      <c r="I118" s="57"/>
      <c r="J118" s="28"/>
    </row>
    <row r="119" spans="1:10" ht="150" customHeight="1">
      <c r="A119" s="12">
        <v>103</v>
      </c>
      <c r="B119" s="16" t="s">
        <v>204</v>
      </c>
      <c r="C119" s="54" t="s">
        <v>205</v>
      </c>
      <c r="D119" s="54"/>
      <c r="E119" s="17">
        <v>1</v>
      </c>
      <c r="F119" s="16" t="s">
        <v>26</v>
      </c>
      <c r="G119" s="14">
        <v>6322</v>
      </c>
      <c r="H119" s="18">
        <f>E119*G119</f>
        <v>6322</v>
      </c>
      <c r="I119" s="30" t="s">
        <v>106</v>
      </c>
      <c r="J119" s="29"/>
    </row>
    <row r="120" spans="1:10" ht="260.10000000000002" customHeight="1">
      <c r="A120" s="12">
        <v>104</v>
      </c>
      <c r="B120" s="13" t="s">
        <v>206</v>
      </c>
      <c r="C120" s="55" t="s">
        <v>207</v>
      </c>
      <c r="D120" s="55"/>
      <c r="E120" s="19">
        <v>1</v>
      </c>
      <c r="F120" s="13" t="s">
        <v>26</v>
      </c>
      <c r="G120" s="14">
        <v>42983</v>
      </c>
      <c r="H120" s="15">
        <f>E120*G120</f>
        <v>42983</v>
      </c>
      <c r="I120" s="27" t="s">
        <v>208</v>
      </c>
      <c r="J120" s="28"/>
    </row>
    <row r="121" spans="1:10" ht="399.95" customHeight="1">
      <c r="A121" s="12">
        <v>105</v>
      </c>
      <c r="B121" s="16" t="s">
        <v>209</v>
      </c>
      <c r="C121" s="54" t="s">
        <v>210</v>
      </c>
      <c r="D121" s="54"/>
      <c r="E121" s="17">
        <v>1</v>
      </c>
      <c r="F121" s="16" t="s">
        <v>26</v>
      </c>
      <c r="G121" s="14">
        <v>13652</v>
      </c>
      <c r="H121" s="18">
        <f>E121*G121</f>
        <v>13652</v>
      </c>
      <c r="I121" s="27" t="s">
        <v>211</v>
      </c>
      <c r="J121" s="29"/>
    </row>
    <row r="122" spans="1:10" ht="399.95" customHeight="1">
      <c r="A122" s="12">
        <v>106</v>
      </c>
      <c r="B122" s="16" t="s">
        <v>209</v>
      </c>
      <c r="C122" s="55" t="s">
        <v>212</v>
      </c>
      <c r="D122" s="55"/>
      <c r="E122" s="19">
        <v>1</v>
      </c>
      <c r="F122" s="13" t="s">
        <v>26</v>
      </c>
      <c r="G122" s="14">
        <v>17364</v>
      </c>
      <c r="H122" s="15">
        <f>E122*G122</f>
        <v>17364</v>
      </c>
      <c r="I122" s="27" t="s">
        <v>211</v>
      </c>
      <c r="J122" s="28"/>
    </row>
    <row r="123" spans="1:10" ht="249.95" customHeight="1">
      <c r="A123" s="95">
        <v>107</v>
      </c>
      <c r="B123" s="75" t="s">
        <v>213</v>
      </c>
      <c r="C123" s="50" t="s">
        <v>214</v>
      </c>
      <c r="D123" s="51"/>
      <c r="E123" s="83">
        <v>1</v>
      </c>
      <c r="F123" s="75" t="s">
        <v>26</v>
      </c>
      <c r="G123" s="72">
        <v>3432</v>
      </c>
      <c r="H123" s="65">
        <f>E123*G123</f>
        <v>3432</v>
      </c>
      <c r="I123" s="56" t="s">
        <v>215</v>
      </c>
      <c r="J123" s="29"/>
    </row>
    <row r="124" spans="1:10" ht="249.95" customHeight="1">
      <c r="A124" s="96"/>
      <c r="B124" s="76"/>
      <c r="C124" s="52"/>
      <c r="D124" s="53"/>
      <c r="E124" s="84"/>
      <c r="F124" s="76"/>
      <c r="G124" s="73"/>
      <c r="H124" s="66"/>
      <c r="I124" s="57"/>
      <c r="J124" s="29"/>
    </row>
    <row r="125" spans="1:10" ht="219.95" customHeight="1">
      <c r="A125" s="12">
        <v>108</v>
      </c>
      <c r="B125" s="13" t="s">
        <v>213</v>
      </c>
      <c r="C125" s="55" t="s">
        <v>216</v>
      </c>
      <c r="D125" s="55"/>
      <c r="E125" s="19">
        <v>4</v>
      </c>
      <c r="F125" s="13" t="s">
        <v>161</v>
      </c>
      <c r="G125" s="14">
        <v>1944</v>
      </c>
      <c r="H125" s="15">
        <f>E125*G125</f>
        <v>7776</v>
      </c>
      <c r="I125" s="27" t="s">
        <v>217</v>
      </c>
      <c r="J125" s="28"/>
    </row>
    <row r="126" spans="1:10" ht="200.1" customHeight="1">
      <c r="A126" s="95">
        <v>109</v>
      </c>
      <c r="B126" s="81" t="s">
        <v>218</v>
      </c>
      <c r="C126" s="50" t="s">
        <v>219</v>
      </c>
      <c r="D126" s="51"/>
      <c r="E126" s="81">
        <v>1</v>
      </c>
      <c r="F126" s="81" t="s">
        <v>26</v>
      </c>
      <c r="G126" s="72">
        <v>18549</v>
      </c>
      <c r="H126" s="65">
        <f>E126*G126</f>
        <v>18549</v>
      </c>
      <c r="I126" s="56" t="s">
        <v>220</v>
      </c>
      <c r="J126" s="29"/>
    </row>
    <row r="127" spans="1:10" ht="200.1" customHeight="1">
      <c r="A127" s="96"/>
      <c r="B127" s="82"/>
      <c r="C127" s="52"/>
      <c r="D127" s="53"/>
      <c r="E127" s="82"/>
      <c r="F127" s="82"/>
      <c r="G127" s="73"/>
      <c r="H127" s="66"/>
      <c r="I127" s="57"/>
      <c r="J127" s="29"/>
    </row>
    <row r="128" spans="1:10" ht="309.95" customHeight="1">
      <c r="A128" s="95">
        <v>110</v>
      </c>
      <c r="B128" s="77" t="s">
        <v>221</v>
      </c>
      <c r="C128" s="46" t="s">
        <v>222</v>
      </c>
      <c r="D128" s="47"/>
      <c r="E128" s="85">
        <v>2</v>
      </c>
      <c r="F128" s="77" t="s">
        <v>26</v>
      </c>
      <c r="G128" s="72">
        <v>3026</v>
      </c>
      <c r="H128" s="67">
        <f>E128*G128</f>
        <v>6052</v>
      </c>
      <c r="I128" s="56" t="s">
        <v>223</v>
      </c>
      <c r="J128" s="28"/>
    </row>
    <row r="129" spans="1:10" ht="309.95" customHeight="1">
      <c r="A129" s="96"/>
      <c r="B129" s="78"/>
      <c r="C129" s="48"/>
      <c r="D129" s="49"/>
      <c r="E129" s="86"/>
      <c r="F129" s="78"/>
      <c r="G129" s="73"/>
      <c r="H129" s="68"/>
      <c r="I129" s="57"/>
      <c r="J129" s="28"/>
    </row>
    <row r="130" spans="1:10" ht="249.95" customHeight="1">
      <c r="A130" s="95">
        <v>111</v>
      </c>
      <c r="B130" s="75" t="s">
        <v>224</v>
      </c>
      <c r="C130" s="50" t="s">
        <v>225</v>
      </c>
      <c r="D130" s="51"/>
      <c r="E130" s="83">
        <v>1</v>
      </c>
      <c r="F130" s="75" t="s">
        <v>26</v>
      </c>
      <c r="G130" s="72">
        <v>1445</v>
      </c>
      <c r="H130" s="65">
        <f>E130*G130</f>
        <v>1445</v>
      </c>
      <c r="I130" s="56" t="s">
        <v>226</v>
      </c>
      <c r="J130" s="29"/>
    </row>
    <row r="131" spans="1:10" ht="249.95" customHeight="1">
      <c r="A131" s="96"/>
      <c r="B131" s="76"/>
      <c r="C131" s="52"/>
      <c r="D131" s="53"/>
      <c r="E131" s="84"/>
      <c r="F131" s="76"/>
      <c r="G131" s="73"/>
      <c r="H131" s="66"/>
      <c r="I131" s="57"/>
      <c r="J131" s="29"/>
    </row>
    <row r="132" spans="1:10" ht="219.95" customHeight="1">
      <c r="A132" s="95">
        <v>112</v>
      </c>
      <c r="B132" s="77" t="s">
        <v>224</v>
      </c>
      <c r="C132" s="46" t="s">
        <v>227</v>
      </c>
      <c r="D132" s="47"/>
      <c r="E132" s="85">
        <v>2</v>
      </c>
      <c r="F132" s="77" t="s">
        <v>26</v>
      </c>
      <c r="G132" s="72">
        <v>1569</v>
      </c>
      <c r="H132" s="67">
        <f>E132*G132</f>
        <v>3138</v>
      </c>
      <c r="I132" s="56" t="s">
        <v>228</v>
      </c>
      <c r="J132" s="28"/>
    </row>
    <row r="133" spans="1:10" ht="219.95" customHeight="1">
      <c r="A133" s="96"/>
      <c r="B133" s="78"/>
      <c r="C133" s="48"/>
      <c r="D133" s="49"/>
      <c r="E133" s="86"/>
      <c r="F133" s="78"/>
      <c r="G133" s="73"/>
      <c r="H133" s="68"/>
      <c r="I133" s="57"/>
      <c r="J133" s="28"/>
    </row>
    <row r="134" spans="1:10" ht="249.95" customHeight="1">
      <c r="A134" s="95">
        <v>113</v>
      </c>
      <c r="B134" s="75" t="s">
        <v>224</v>
      </c>
      <c r="C134" s="50" t="s">
        <v>229</v>
      </c>
      <c r="D134" s="51"/>
      <c r="E134" s="83">
        <v>1</v>
      </c>
      <c r="F134" s="75" t="s">
        <v>26</v>
      </c>
      <c r="G134" s="72">
        <v>2348</v>
      </c>
      <c r="H134" s="65">
        <f>E134*G134</f>
        <v>2348</v>
      </c>
      <c r="I134" s="56" t="s">
        <v>230</v>
      </c>
      <c r="J134" s="29"/>
    </row>
    <row r="135" spans="1:10" ht="249.95" customHeight="1">
      <c r="A135" s="96"/>
      <c r="B135" s="76"/>
      <c r="C135" s="52"/>
      <c r="D135" s="53"/>
      <c r="E135" s="84"/>
      <c r="F135" s="76"/>
      <c r="G135" s="73"/>
      <c r="H135" s="66"/>
      <c r="I135" s="57"/>
      <c r="J135" s="29"/>
    </row>
    <row r="136" spans="1:10" ht="219.95" customHeight="1">
      <c r="A136" s="95">
        <v>114</v>
      </c>
      <c r="B136" s="77" t="s">
        <v>224</v>
      </c>
      <c r="C136" s="46" t="s">
        <v>231</v>
      </c>
      <c r="D136" s="47"/>
      <c r="E136" s="85">
        <v>9</v>
      </c>
      <c r="F136" s="77" t="s">
        <v>26</v>
      </c>
      <c r="G136" s="72">
        <v>2540</v>
      </c>
      <c r="H136" s="67">
        <f>E136*G136</f>
        <v>22860</v>
      </c>
      <c r="I136" s="56" t="s">
        <v>232</v>
      </c>
      <c r="J136" s="28"/>
    </row>
    <row r="137" spans="1:10" ht="219.95" customHeight="1">
      <c r="A137" s="96"/>
      <c r="B137" s="78"/>
      <c r="C137" s="48"/>
      <c r="D137" s="49"/>
      <c r="E137" s="86"/>
      <c r="F137" s="78"/>
      <c r="G137" s="73"/>
      <c r="H137" s="68"/>
      <c r="I137" s="57"/>
      <c r="J137" s="28"/>
    </row>
    <row r="138" spans="1:10" ht="249.95" customHeight="1">
      <c r="A138" s="95">
        <v>115</v>
      </c>
      <c r="B138" s="75" t="s">
        <v>224</v>
      </c>
      <c r="C138" s="50" t="s">
        <v>233</v>
      </c>
      <c r="D138" s="51"/>
      <c r="E138" s="81">
        <v>1</v>
      </c>
      <c r="F138" s="81" t="s">
        <v>26</v>
      </c>
      <c r="G138" s="72">
        <v>2608</v>
      </c>
      <c r="H138" s="65">
        <f>E138*G138</f>
        <v>2608</v>
      </c>
      <c r="I138" s="56" t="s">
        <v>234</v>
      </c>
      <c r="J138" s="29"/>
    </row>
    <row r="139" spans="1:10" ht="249.95" customHeight="1">
      <c r="A139" s="96"/>
      <c r="B139" s="76"/>
      <c r="C139" s="52"/>
      <c r="D139" s="53"/>
      <c r="E139" s="82"/>
      <c r="F139" s="82"/>
      <c r="G139" s="73"/>
      <c r="H139" s="66"/>
      <c r="I139" s="57"/>
      <c r="J139" s="29"/>
    </row>
    <row r="140" spans="1:10" ht="249.95" customHeight="1">
      <c r="A140" s="95">
        <v>116</v>
      </c>
      <c r="B140" s="77" t="s">
        <v>224</v>
      </c>
      <c r="C140" s="46" t="s">
        <v>214</v>
      </c>
      <c r="D140" s="47"/>
      <c r="E140" s="85">
        <v>5</v>
      </c>
      <c r="F140" s="77" t="s">
        <v>26</v>
      </c>
      <c r="G140" s="72">
        <v>3793</v>
      </c>
      <c r="H140" s="67">
        <f>E140*G140</f>
        <v>18965</v>
      </c>
      <c r="I140" s="56" t="s">
        <v>198</v>
      </c>
      <c r="J140" s="28"/>
    </row>
    <row r="141" spans="1:10" ht="249.95" customHeight="1">
      <c r="A141" s="96"/>
      <c r="B141" s="78"/>
      <c r="C141" s="48"/>
      <c r="D141" s="49"/>
      <c r="E141" s="86"/>
      <c r="F141" s="78"/>
      <c r="G141" s="73"/>
      <c r="H141" s="68"/>
      <c r="I141" s="57"/>
      <c r="J141" s="28"/>
    </row>
    <row r="142" spans="1:10" ht="200.1" customHeight="1">
      <c r="A142" s="95">
        <v>117</v>
      </c>
      <c r="B142" s="81" t="s">
        <v>224</v>
      </c>
      <c r="C142" s="50" t="s">
        <v>235</v>
      </c>
      <c r="D142" s="51"/>
      <c r="E142" s="81">
        <v>3</v>
      </c>
      <c r="F142" s="81" t="s">
        <v>26</v>
      </c>
      <c r="G142" s="72">
        <v>4626</v>
      </c>
      <c r="H142" s="65">
        <f>E142*G142</f>
        <v>13878</v>
      </c>
      <c r="I142" s="56" t="s">
        <v>236</v>
      </c>
      <c r="J142" s="29"/>
    </row>
    <row r="143" spans="1:10" ht="200.1" customHeight="1">
      <c r="A143" s="96"/>
      <c r="B143" s="82"/>
      <c r="C143" s="52"/>
      <c r="D143" s="53"/>
      <c r="E143" s="82"/>
      <c r="F143" s="82"/>
      <c r="G143" s="73"/>
      <c r="H143" s="66"/>
      <c r="I143" s="57"/>
      <c r="J143" s="29"/>
    </row>
    <row r="144" spans="1:10" ht="230.1" customHeight="1">
      <c r="A144" s="12">
        <v>118</v>
      </c>
      <c r="B144" s="13" t="s">
        <v>224</v>
      </c>
      <c r="C144" s="55" t="s">
        <v>237</v>
      </c>
      <c r="D144" s="55"/>
      <c r="E144" s="22">
        <v>1</v>
      </c>
      <c r="F144" s="22" t="s">
        <v>26</v>
      </c>
      <c r="G144" s="14">
        <v>5419</v>
      </c>
      <c r="H144" s="15">
        <f>E144*G144</f>
        <v>5419</v>
      </c>
      <c r="I144" s="58" t="s">
        <v>238</v>
      </c>
      <c r="J144" s="28"/>
    </row>
    <row r="145" spans="1:10" ht="230.1" customHeight="1">
      <c r="A145" s="12">
        <v>119</v>
      </c>
      <c r="B145" s="16" t="s">
        <v>224</v>
      </c>
      <c r="C145" s="54" t="s">
        <v>239</v>
      </c>
      <c r="D145" s="54"/>
      <c r="E145" s="16">
        <v>1</v>
      </c>
      <c r="F145" s="16" t="s">
        <v>26</v>
      </c>
      <c r="G145" s="14">
        <v>5419</v>
      </c>
      <c r="H145" s="18">
        <f>E145*G145</f>
        <v>5419</v>
      </c>
      <c r="I145" s="58"/>
      <c r="J145" s="29"/>
    </row>
    <row r="146" spans="1:10" ht="249.95" customHeight="1">
      <c r="A146" s="95">
        <v>120</v>
      </c>
      <c r="B146" s="77" t="s">
        <v>224</v>
      </c>
      <c r="C146" s="46" t="s">
        <v>240</v>
      </c>
      <c r="D146" s="47"/>
      <c r="E146" s="85">
        <v>11</v>
      </c>
      <c r="F146" s="77" t="s">
        <v>26</v>
      </c>
      <c r="G146" s="72">
        <v>5419</v>
      </c>
      <c r="H146" s="67">
        <f>E146*G146</f>
        <v>59609</v>
      </c>
      <c r="I146" s="56" t="s">
        <v>241</v>
      </c>
      <c r="J146" s="28"/>
    </row>
    <row r="147" spans="1:10" ht="249.95" customHeight="1">
      <c r="A147" s="96"/>
      <c r="B147" s="78"/>
      <c r="C147" s="48"/>
      <c r="D147" s="49"/>
      <c r="E147" s="86"/>
      <c r="F147" s="78"/>
      <c r="G147" s="73"/>
      <c r="H147" s="68"/>
      <c r="I147" s="57"/>
      <c r="J147" s="28"/>
    </row>
    <row r="148" spans="1:10" ht="219.95" customHeight="1">
      <c r="A148" s="12">
        <v>121</v>
      </c>
      <c r="B148" s="16" t="s">
        <v>224</v>
      </c>
      <c r="C148" s="54" t="s">
        <v>242</v>
      </c>
      <c r="D148" s="54"/>
      <c r="E148" s="17">
        <v>1</v>
      </c>
      <c r="F148" s="16" t="s">
        <v>26</v>
      </c>
      <c r="G148" s="14">
        <v>5566</v>
      </c>
      <c r="H148" s="18">
        <f>E148*G148</f>
        <v>5566</v>
      </c>
      <c r="I148" s="27" t="s">
        <v>243</v>
      </c>
      <c r="J148" s="29"/>
    </row>
    <row r="149" spans="1:10" ht="150" customHeight="1">
      <c r="A149" s="12">
        <v>122</v>
      </c>
      <c r="B149" s="13" t="s">
        <v>224</v>
      </c>
      <c r="C149" s="55" t="s">
        <v>244</v>
      </c>
      <c r="D149" s="55"/>
      <c r="E149" s="19">
        <v>3</v>
      </c>
      <c r="F149" s="13" t="s">
        <v>112</v>
      </c>
      <c r="G149" s="14">
        <v>14677</v>
      </c>
      <c r="H149" s="15">
        <f>E149*G149</f>
        <v>44031</v>
      </c>
      <c r="I149" s="30" t="s">
        <v>245</v>
      </c>
      <c r="J149" s="28"/>
    </row>
    <row r="150" spans="1:10" ht="399.95" customHeight="1">
      <c r="A150" s="12">
        <v>123</v>
      </c>
      <c r="B150" s="20" t="s">
        <v>246</v>
      </c>
      <c r="C150" s="54" t="s">
        <v>247</v>
      </c>
      <c r="D150" s="54"/>
      <c r="E150" s="16">
        <v>1</v>
      </c>
      <c r="F150" s="16" t="s">
        <v>26</v>
      </c>
      <c r="G150" s="14">
        <v>12363</v>
      </c>
      <c r="H150" s="18">
        <f>E150*G150</f>
        <v>12363</v>
      </c>
      <c r="I150" s="27" t="s">
        <v>248</v>
      </c>
      <c r="J150" s="29"/>
    </row>
    <row r="151" spans="1:10" ht="180" customHeight="1">
      <c r="A151" s="12">
        <v>124</v>
      </c>
      <c r="B151" s="13" t="s">
        <v>249</v>
      </c>
      <c r="C151" s="55" t="s">
        <v>250</v>
      </c>
      <c r="D151" s="55"/>
      <c r="E151" s="19">
        <v>1</v>
      </c>
      <c r="F151" s="13" t="s">
        <v>26</v>
      </c>
      <c r="G151" s="14">
        <v>1626</v>
      </c>
      <c r="H151" s="15">
        <f>E151*G151</f>
        <v>1626</v>
      </c>
      <c r="I151" s="27" t="s">
        <v>251</v>
      </c>
      <c r="J151" s="28"/>
    </row>
    <row r="152" spans="1:10" ht="219.95" customHeight="1">
      <c r="A152" s="95">
        <v>125</v>
      </c>
      <c r="B152" s="75" t="s">
        <v>252</v>
      </c>
      <c r="C152" s="50" t="s">
        <v>253</v>
      </c>
      <c r="D152" s="51"/>
      <c r="E152" s="75">
        <v>2</v>
      </c>
      <c r="F152" s="75" t="s">
        <v>26</v>
      </c>
      <c r="G152" s="72">
        <v>2710</v>
      </c>
      <c r="H152" s="65">
        <f>E152*G152</f>
        <v>5420</v>
      </c>
      <c r="I152" s="56" t="s">
        <v>182</v>
      </c>
      <c r="J152" s="29"/>
    </row>
    <row r="153" spans="1:10" ht="219.95" customHeight="1">
      <c r="A153" s="96"/>
      <c r="B153" s="76"/>
      <c r="C153" s="52"/>
      <c r="D153" s="53"/>
      <c r="E153" s="76"/>
      <c r="F153" s="76"/>
      <c r="G153" s="73"/>
      <c r="H153" s="66"/>
      <c r="I153" s="57"/>
      <c r="J153" s="29"/>
    </row>
    <row r="154" spans="1:10" ht="200.1" customHeight="1">
      <c r="A154" s="12">
        <v>126</v>
      </c>
      <c r="B154" s="13" t="s">
        <v>254</v>
      </c>
      <c r="C154" s="55" t="s">
        <v>255</v>
      </c>
      <c r="D154" s="55"/>
      <c r="E154" s="24">
        <v>2</v>
      </c>
      <c r="F154" s="24" t="s">
        <v>112</v>
      </c>
      <c r="G154" s="14">
        <v>12672</v>
      </c>
      <c r="H154" s="15">
        <f>E154*G154</f>
        <v>25344</v>
      </c>
      <c r="I154" s="27" t="s">
        <v>256</v>
      </c>
      <c r="J154" s="28"/>
    </row>
    <row r="155" spans="1:10" ht="200.1" customHeight="1">
      <c r="A155" s="12">
        <v>127</v>
      </c>
      <c r="B155" s="16" t="s">
        <v>257</v>
      </c>
      <c r="C155" s="54" t="s">
        <v>258</v>
      </c>
      <c r="D155" s="54"/>
      <c r="E155" s="32">
        <v>1</v>
      </c>
      <c r="F155" s="32" t="s">
        <v>112</v>
      </c>
      <c r="G155" s="14">
        <v>4143</v>
      </c>
      <c r="H155" s="18">
        <f>E155*G155</f>
        <v>4143</v>
      </c>
      <c r="I155" s="27" t="s">
        <v>259</v>
      </c>
      <c r="J155" s="29"/>
    </row>
    <row r="156" spans="1:10" ht="249.95" customHeight="1">
      <c r="A156" s="95">
        <v>128</v>
      </c>
      <c r="B156" s="77" t="s">
        <v>260</v>
      </c>
      <c r="C156" s="46" t="s">
        <v>261</v>
      </c>
      <c r="D156" s="47"/>
      <c r="E156" s="85">
        <v>1</v>
      </c>
      <c r="F156" s="77" t="s">
        <v>26</v>
      </c>
      <c r="G156" s="72">
        <v>3793</v>
      </c>
      <c r="H156" s="67">
        <f>E156*G156</f>
        <v>3793</v>
      </c>
      <c r="I156" s="56" t="s">
        <v>198</v>
      </c>
      <c r="J156" s="28"/>
    </row>
    <row r="157" spans="1:10" ht="249.95" customHeight="1">
      <c r="A157" s="96"/>
      <c r="B157" s="78"/>
      <c r="C157" s="48"/>
      <c r="D157" s="49"/>
      <c r="E157" s="86"/>
      <c r="F157" s="78"/>
      <c r="G157" s="73"/>
      <c r="H157" s="68"/>
      <c r="I157" s="57"/>
      <c r="J157" s="28"/>
    </row>
    <row r="158" spans="1:10" ht="399.95" customHeight="1">
      <c r="A158" s="12">
        <v>129</v>
      </c>
      <c r="B158" s="16" t="s">
        <v>262</v>
      </c>
      <c r="C158" s="54" t="s">
        <v>263</v>
      </c>
      <c r="D158" s="54"/>
      <c r="E158" s="17">
        <v>1</v>
      </c>
      <c r="F158" s="16" t="s">
        <v>26</v>
      </c>
      <c r="G158" s="14">
        <v>18962</v>
      </c>
      <c r="H158" s="18">
        <f>E158*G158</f>
        <v>18962</v>
      </c>
      <c r="I158" s="27" t="s">
        <v>264</v>
      </c>
      <c r="J158" s="29"/>
    </row>
    <row r="159" spans="1:10" ht="123.95" customHeight="1">
      <c r="A159" s="12">
        <v>130</v>
      </c>
      <c r="B159" s="13" t="s">
        <v>265</v>
      </c>
      <c r="C159" s="55" t="s">
        <v>258</v>
      </c>
      <c r="D159" s="55"/>
      <c r="E159" s="24">
        <v>1</v>
      </c>
      <c r="F159" s="24" t="s">
        <v>112</v>
      </c>
      <c r="G159" s="14">
        <v>2439</v>
      </c>
      <c r="H159" s="15">
        <f>E159*G159</f>
        <v>2439</v>
      </c>
      <c r="I159" s="27" t="s">
        <v>116</v>
      </c>
      <c r="J159" s="28"/>
    </row>
    <row r="160" spans="1:10" ht="123.95" customHeight="1">
      <c r="A160" s="12">
        <v>131</v>
      </c>
      <c r="B160" s="16" t="s">
        <v>266</v>
      </c>
      <c r="C160" s="54" t="s">
        <v>258</v>
      </c>
      <c r="D160" s="54"/>
      <c r="E160" s="32">
        <v>1</v>
      </c>
      <c r="F160" s="32" t="s">
        <v>112</v>
      </c>
      <c r="G160" s="14">
        <v>2431</v>
      </c>
      <c r="H160" s="18">
        <f>E160*G160</f>
        <v>2431</v>
      </c>
      <c r="I160" s="27" t="s">
        <v>116</v>
      </c>
      <c r="J160" s="29"/>
    </row>
    <row r="161" spans="1:10" ht="200.1" customHeight="1">
      <c r="A161" s="95">
        <v>132</v>
      </c>
      <c r="B161" s="77" t="s">
        <v>267</v>
      </c>
      <c r="C161" s="46" t="s">
        <v>268</v>
      </c>
      <c r="D161" s="47"/>
      <c r="E161" s="85">
        <v>5</v>
      </c>
      <c r="F161" s="77" t="s">
        <v>26</v>
      </c>
      <c r="G161" s="72">
        <v>1761</v>
      </c>
      <c r="H161" s="67">
        <f>E161*G161</f>
        <v>8805</v>
      </c>
      <c r="I161" s="56" t="s">
        <v>269</v>
      </c>
      <c r="J161" s="28"/>
    </row>
    <row r="162" spans="1:10" ht="200.1" customHeight="1">
      <c r="A162" s="96"/>
      <c r="B162" s="78"/>
      <c r="C162" s="48"/>
      <c r="D162" s="49"/>
      <c r="E162" s="86"/>
      <c r="F162" s="78"/>
      <c r="G162" s="73"/>
      <c r="H162" s="68"/>
      <c r="I162" s="57"/>
      <c r="J162" s="28"/>
    </row>
    <row r="163" spans="1:10" ht="399.95" customHeight="1">
      <c r="A163" s="12">
        <v>133</v>
      </c>
      <c r="B163" s="16" t="s">
        <v>267</v>
      </c>
      <c r="C163" s="54" t="s">
        <v>270</v>
      </c>
      <c r="D163" s="54"/>
      <c r="E163" s="17">
        <v>1</v>
      </c>
      <c r="F163" s="16" t="s">
        <v>26</v>
      </c>
      <c r="G163" s="14">
        <v>70450</v>
      </c>
      <c r="H163" s="18">
        <f t="shared" ref="H163:H171" si="6">E163*G163</f>
        <v>70450</v>
      </c>
      <c r="I163" s="27" t="s">
        <v>269</v>
      </c>
      <c r="J163" s="29"/>
    </row>
    <row r="164" spans="1:10" ht="399.95" customHeight="1">
      <c r="A164" s="12">
        <v>134</v>
      </c>
      <c r="B164" s="13" t="s">
        <v>267</v>
      </c>
      <c r="C164" s="55" t="s">
        <v>271</v>
      </c>
      <c r="D164" s="55"/>
      <c r="E164" s="19">
        <v>2</v>
      </c>
      <c r="F164" s="13" t="s">
        <v>26</v>
      </c>
      <c r="G164" s="14">
        <v>17172</v>
      </c>
      <c r="H164" s="15">
        <f t="shared" si="6"/>
        <v>34344</v>
      </c>
      <c r="I164" s="27" t="s">
        <v>269</v>
      </c>
      <c r="J164" s="28"/>
    </row>
    <row r="165" spans="1:10" ht="99.95" customHeight="1">
      <c r="A165" s="95">
        <v>135</v>
      </c>
      <c r="B165" s="54" t="s">
        <v>272</v>
      </c>
      <c r="C165" s="54" t="s">
        <v>273</v>
      </c>
      <c r="D165" s="16" t="s">
        <v>274</v>
      </c>
      <c r="E165" s="33">
        <v>26.6</v>
      </c>
      <c r="F165" s="16" t="s">
        <v>275</v>
      </c>
      <c r="G165" s="14">
        <v>2703</v>
      </c>
      <c r="H165" s="18">
        <f t="shared" si="6"/>
        <v>71899.8</v>
      </c>
      <c r="I165" s="58" t="s">
        <v>276</v>
      </c>
      <c r="J165" s="54"/>
    </row>
    <row r="166" spans="1:10" ht="99.95" customHeight="1">
      <c r="A166" s="97"/>
      <c r="B166" s="54"/>
      <c r="C166" s="54"/>
      <c r="D166" s="16" t="s">
        <v>277</v>
      </c>
      <c r="E166" s="33">
        <v>26.6</v>
      </c>
      <c r="F166" s="16" t="s">
        <v>275</v>
      </c>
      <c r="G166" s="14">
        <v>1228</v>
      </c>
      <c r="H166" s="18">
        <f t="shared" si="6"/>
        <v>32664.799999999999</v>
      </c>
      <c r="I166" s="58"/>
      <c r="J166" s="54"/>
    </row>
    <row r="167" spans="1:10" ht="99.95" customHeight="1">
      <c r="A167" s="97"/>
      <c r="B167" s="54"/>
      <c r="C167" s="54"/>
      <c r="D167" s="16" t="s">
        <v>278</v>
      </c>
      <c r="E167" s="33">
        <v>37.799999999999997</v>
      </c>
      <c r="F167" s="16" t="s">
        <v>275</v>
      </c>
      <c r="G167" s="14">
        <v>891</v>
      </c>
      <c r="H167" s="18">
        <f t="shared" si="6"/>
        <v>33679.800000000003</v>
      </c>
      <c r="I167" s="58"/>
      <c r="J167" s="54"/>
    </row>
    <row r="168" spans="1:10" ht="99.95" customHeight="1">
      <c r="A168" s="96"/>
      <c r="B168" s="54"/>
      <c r="C168" s="54"/>
      <c r="D168" s="16" t="s">
        <v>279</v>
      </c>
      <c r="E168" s="33">
        <v>37.799999999999997</v>
      </c>
      <c r="F168" s="16" t="s">
        <v>275</v>
      </c>
      <c r="G168" s="14">
        <v>2763</v>
      </c>
      <c r="H168" s="18">
        <f t="shared" si="6"/>
        <v>104441.4</v>
      </c>
      <c r="I168" s="58"/>
      <c r="J168" s="54"/>
    </row>
    <row r="169" spans="1:10" ht="405" customHeight="1">
      <c r="A169" s="12">
        <v>136</v>
      </c>
      <c r="B169" s="13" t="s">
        <v>280</v>
      </c>
      <c r="C169" s="55" t="s">
        <v>281</v>
      </c>
      <c r="D169" s="55"/>
      <c r="E169" s="19">
        <v>1</v>
      </c>
      <c r="F169" s="13" t="s">
        <v>26</v>
      </c>
      <c r="G169" s="14">
        <v>2935</v>
      </c>
      <c r="H169" s="15">
        <f t="shared" si="6"/>
        <v>2935</v>
      </c>
      <c r="I169" s="27" t="s">
        <v>282</v>
      </c>
      <c r="J169" s="28"/>
    </row>
    <row r="170" spans="1:10" ht="129" customHeight="1">
      <c r="A170" s="12">
        <v>137</v>
      </c>
      <c r="B170" s="16" t="s">
        <v>283</v>
      </c>
      <c r="C170" s="54" t="s">
        <v>258</v>
      </c>
      <c r="D170" s="54"/>
      <c r="E170" s="32">
        <v>4</v>
      </c>
      <c r="F170" s="32" t="s">
        <v>112</v>
      </c>
      <c r="G170" s="14">
        <v>2441</v>
      </c>
      <c r="H170" s="18">
        <f t="shared" si="6"/>
        <v>9764</v>
      </c>
      <c r="I170" s="27" t="s">
        <v>116</v>
      </c>
      <c r="J170" s="29"/>
    </row>
    <row r="171" spans="1:10" ht="215.1" customHeight="1">
      <c r="A171" s="12">
        <v>138</v>
      </c>
      <c r="B171" s="77" t="s">
        <v>284</v>
      </c>
      <c r="C171" s="46" t="s">
        <v>285</v>
      </c>
      <c r="D171" s="47"/>
      <c r="E171" s="85">
        <v>1</v>
      </c>
      <c r="F171" s="77" t="s">
        <v>112</v>
      </c>
      <c r="G171" s="72">
        <v>17765</v>
      </c>
      <c r="H171" s="67">
        <f t="shared" si="6"/>
        <v>17765</v>
      </c>
      <c r="I171" s="56" t="s">
        <v>550</v>
      </c>
      <c r="J171" s="28"/>
    </row>
    <row r="172" spans="1:10" ht="215.1" customHeight="1">
      <c r="A172" s="95">
        <v>139</v>
      </c>
      <c r="B172" s="79"/>
      <c r="C172" s="60"/>
      <c r="D172" s="61"/>
      <c r="E172" s="87"/>
      <c r="F172" s="79"/>
      <c r="G172" s="74"/>
      <c r="H172" s="70"/>
      <c r="I172" s="64"/>
      <c r="J172" s="28"/>
    </row>
    <row r="173" spans="1:10" ht="215.1" customHeight="1">
      <c r="A173" s="96"/>
      <c r="B173" s="79"/>
      <c r="C173" s="60"/>
      <c r="D173" s="61"/>
      <c r="E173" s="87"/>
      <c r="F173" s="79"/>
      <c r="G173" s="74"/>
      <c r="H173" s="70"/>
      <c r="I173" s="64"/>
      <c r="J173" s="28"/>
    </row>
    <row r="174" spans="1:10" ht="210" customHeight="1">
      <c r="A174" s="95">
        <v>140</v>
      </c>
      <c r="B174" s="75" t="s">
        <v>284</v>
      </c>
      <c r="C174" s="50" t="s">
        <v>286</v>
      </c>
      <c r="D174" s="51"/>
      <c r="E174" s="83">
        <v>5</v>
      </c>
      <c r="F174" s="75" t="s">
        <v>112</v>
      </c>
      <c r="G174" s="72">
        <v>19430</v>
      </c>
      <c r="H174" s="65">
        <f>E174*G174</f>
        <v>97150</v>
      </c>
      <c r="I174" s="56" t="s">
        <v>551</v>
      </c>
      <c r="J174" s="29"/>
    </row>
    <row r="175" spans="1:10" ht="210" customHeight="1">
      <c r="A175" s="97"/>
      <c r="B175" s="80"/>
      <c r="C175" s="62"/>
      <c r="D175" s="63"/>
      <c r="E175" s="88"/>
      <c r="F175" s="80"/>
      <c r="G175" s="74"/>
      <c r="H175" s="71"/>
      <c r="I175" s="64"/>
      <c r="J175" s="29"/>
    </row>
    <row r="176" spans="1:10" ht="210" customHeight="1">
      <c r="A176" s="96"/>
      <c r="B176" s="76"/>
      <c r="C176" s="52"/>
      <c r="D176" s="53"/>
      <c r="E176" s="84"/>
      <c r="F176" s="76"/>
      <c r="G176" s="73"/>
      <c r="H176" s="66"/>
      <c r="I176" s="64"/>
      <c r="J176" s="29"/>
    </row>
    <row r="177" spans="1:10" ht="90" customHeight="1">
      <c r="A177" s="95">
        <v>141</v>
      </c>
      <c r="B177" s="55" t="s">
        <v>553</v>
      </c>
      <c r="C177" s="55" t="s">
        <v>287</v>
      </c>
      <c r="D177" s="13" t="s">
        <v>274</v>
      </c>
      <c r="E177" s="34">
        <v>57.4</v>
      </c>
      <c r="F177" s="13" t="s">
        <v>275</v>
      </c>
      <c r="G177" s="14">
        <v>2703</v>
      </c>
      <c r="H177" s="15">
        <f t="shared" ref="H177:H202" si="7">E177*G177</f>
        <v>155152.20000000001</v>
      </c>
      <c r="I177" s="58" t="s">
        <v>288</v>
      </c>
      <c r="J177" s="55"/>
    </row>
    <row r="178" spans="1:10" ht="90" customHeight="1">
      <c r="A178" s="97"/>
      <c r="B178" s="55"/>
      <c r="C178" s="55"/>
      <c r="D178" s="13" t="s">
        <v>277</v>
      </c>
      <c r="E178" s="34">
        <v>57.4</v>
      </c>
      <c r="F178" s="13" t="s">
        <v>275</v>
      </c>
      <c r="G178" s="14">
        <v>1228</v>
      </c>
      <c r="H178" s="15">
        <f t="shared" si="7"/>
        <v>70487.199999999997</v>
      </c>
      <c r="I178" s="58"/>
      <c r="J178" s="59"/>
    </row>
    <row r="179" spans="1:10" ht="90" customHeight="1">
      <c r="A179" s="97"/>
      <c r="B179" s="55"/>
      <c r="C179" s="55"/>
      <c r="D179" s="13" t="s">
        <v>278</v>
      </c>
      <c r="E179" s="34">
        <v>57.4</v>
      </c>
      <c r="F179" s="13" t="s">
        <v>275</v>
      </c>
      <c r="G179" s="14">
        <v>891</v>
      </c>
      <c r="H179" s="15">
        <f t="shared" si="7"/>
        <v>51143.4</v>
      </c>
      <c r="I179" s="58"/>
      <c r="J179" s="59"/>
    </row>
    <row r="180" spans="1:10" ht="90" customHeight="1">
      <c r="A180" s="96"/>
      <c r="B180" s="55"/>
      <c r="C180" s="55"/>
      <c r="D180" s="13" t="s">
        <v>279</v>
      </c>
      <c r="E180" s="34">
        <v>57.4</v>
      </c>
      <c r="F180" s="13" t="s">
        <v>275</v>
      </c>
      <c r="G180" s="14">
        <v>2763</v>
      </c>
      <c r="H180" s="15">
        <f t="shared" si="7"/>
        <v>158596.20000000001</v>
      </c>
      <c r="I180" s="58"/>
      <c r="J180" s="59"/>
    </row>
    <row r="181" spans="1:10" ht="75" customHeight="1">
      <c r="A181" s="95">
        <v>142</v>
      </c>
      <c r="B181" s="94" t="s">
        <v>552</v>
      </c>
      <c r="C181" s="54" t="s">
        <v>289</v>
      </c>
      <c r="D181" s="16" t="s">
        <v>274</v>
      </c>
      <c r="E181" s="33">
        <v>134.4</v>
      </c>
      <c r="F181" s="16" t="s">
        <v>275</v>
      </c>
      <c r="G181" s="14">
        <v>2703</v>
      </c>
      <c r="H181" s="18">
        <f t="shared" si="7"/>
        <v>363283.20000000001</v>
      </c>
      <c r="I181" s="58" t="s">
        <v>290</v>
      </c>
      <c r="J181" s="54"/>
    </row>
    <row r="182" spans="1:10" ht="75" customHeight="1">
      <c r="A182" s="97"/>
      <c r="B182" s="54"/>
      <c r="C182" s="54"/>
      <c r="D182" s="16" t="s">
        <v>291</v>
      </c>
      <c r="E182" s="33">
        <v>11.2</v>
      </c>
      <c r="F182" s="16" t="s">
        <v>275</v>
      </c>
      <c r="G182" s="14">
        <v>6093</v>
      </c>
      <c r="H182" s="18">
        <f t="shared" si="7"/>
        <v>68241.600000000006</v>
      </c>
      <c r="I182" s="58"/>
      <c r="J182" s="54"/>
    </row>
    <row r="183" spans="1:10" ht="75" customHeight="1">
      <c r="A183" s="97"/>
      <c r="B183" s="54"/>
      <c r="C183" s="54"/>
      <c r="D183" s="16" t="s">
        <v>277</v>
      </c>
      <c r="E183" s="33">
        <v>145.6</v>
      </c>
      <c r="F183" s="16" t="s">
        <v>275</v>
      </c>
      <c r="G183" s="14">
        <v>1228</v>
      </c>
      <c r="H183" s="18">
        <f t="shared" si="7"/>
        <v>178796.79999999999</v>
      </c>
      <c r="I183" s="58"/>
      <c r="J183" s="54"/>
    </row>
    <row r="184" spans="1:10" ht="75" customHeight="1">
      <c r="A184" s="97"/>
      <c r="B184" s="54"/>
      <c r="C184" s="54"/>
      <c r="D184" s="16" t="s">
        <v>278</v>
      </c>
      <c r="E184" s="33">
        <v>145.6</v>
      </c>
      <c r="F184" s="16" t="s">
        <v>275</v>
      </c>
      <c r="G184" s="14">
        <v>891</v>
      </c>
      <c r="H184" s="18">
        <f t="shared" si="7"/>
        <v>129729.60000000001</v>
      </c>
      <c r="I184" s="58"/>
      <c r="J184" s="54"/>
    </row>
    <row r="185" spans="1:10" ht="75" customHeight="1">
      <c r="A185" s="96"/>
      <c r="B185" s="54"/>
      <c r="C185" s="54"/>
      <c r="D185" s="16" t="s">
        <v>279</v>
      </c>
      <c r="E185" s="33">
        <v>145.6</v>
      </c>
      <c r="F185" s="16" t="s">
        <v>275</v>
      </c>
      <c r="G185" s="14">
        <v>2763</v>
      </c>
      <c r="H185" s="18">
        <f t="shared" si="7"/>
        <v>402292.8</v>
      </c>
      <c r="I185" s="58"/>
      <c r="J185" s="54"/>
    </row>
    <row r="186" spans="1:10" ht="156.94999999999999" customHeight="1">
      <c r="A186" s="95">
        <v>143</v>
      </c>
      <c r="B186" s="55" t="s">
        <v>292</v>
      </c>
      <c r="C186" s="55" t="s">
        <v>293</v>
      </c>
      <c r="D186" s="55"/>
      <c r="E186" s="23">
        <v>2</v>
      </c>
      <c r="F186" s="13" t="s">
        <v>18</v>
      </c>
      <c r="G186" s="14">
        <v>10147</v>
      </c>
      <c r="H186" s="15">
        <f t="shared" si="7"/>
        <v>20294</v>
      </c>
      <c r="I186" s="58" t="s">
        <v>294</v>
      </c>
      <c r="J186" s="28"/>
    </row>
    <row r="187" spans="1:10" ht="156.94999999999999" customHeight="1">
      <c r="A187" s="96"/>
      <c r="B187" s="55"/>
      <c r="C187" s="55" t="s">
        <v>295</v>
      </c>
      <c r="D187" s="55"/>
      <c r="E187" s="23">
        <v>2</v>
      </c>
      <c r="F187" s="13" t="s">
        <v>18</v>
      </c>
      <c r="G187" s="14">
        <v>10345</v>
      </c>
      <c r="H187" s="15">
        <f t="shared" si="7"/>
        <v>20690</v>
      </c>
      <c r="I187" s="58"/>
      <c r="J187" s="28"/>
    </row>
    <row r="188" spans="1:10" ht="155.1" customHeight="1">
      <c r="A188" s="95">
        <v>144</v>
      </c>
      <c r="B188" s="54" t="s">
        <v>292</v>
      </c>
      <c r="C188" s="54" t="s">
        <v>293</v>
      </c>
      <c r="D188" s="54"/>
      <c r="E188" s="21">
        <v>12</v>
      </c>
      <c r="F188" s="16" t="s">
        <v>18</v>
      </c>
      <c r="G188" s="14">
        <v>10147</v>
      </c>
      <c r="H188" s="18">
        <f t="shared" si="7"/>
        <v>121764</v>
      </c>
      <c r="I188" s="58" t="s">
        <v>294</v>
      </c>
      <c r="J188" s="29"/>
    </row>
    <row r="189" spans="1:10" ht="155.1" customHeight="1">
      <c r="A189" s="96"/>
      <c r="B189" s="54"/>
      <c r="C189" s="54" t="s">
        <v>295</v>
      </c>
      <c r="D189" s="54"/>
      <c r="E189" s="21">
        <v>12</v>
      </c>
      <c r="F189" s="16" t="s">
        <v>18</v>
      </c>
      <c r="G189" s="14">
        <v>13708</v>
      </c>
      <c r="H189" s="18">
        <f t="shared" si="7"/>
        <v>164496</v>
      </c>
      <c r="I189" s="58"/>
      <c r="J189" s="29"/>
    </row>
    <row r="190" spans="1:10" ht="153" customHeight="1">
      <c r="A190" s="95">
        <v>145</v>
      </c>
      <c r="B190" s="55" t="s">
        <v>292</v>
      </c>
      <c r="C190" s="55" t="s">
        <v>296</v>
      </c>
      <c r="D190" s="55"/>
      <c r="E190" s="22">
        <v>1</v>
      </c>
      <c r="F190" s="22" t="s">
        <v>18</v>
      </c>
      <c r="G190" s="14">
        <v>4576</v>
      </c>
      <c r="H190" s="15">
        <f t="shared" si="7"/>
        <v>4576</v>
      </c>
      <c r="I190" s="58" t="s">
        <v>297</v>
      </c>
      <c r="J190" s="28"/>
    </row>
    <row r="191" spans="1:10" ht="153" customHeight="1">
      <c r="A191" s="96"/>
      <c r="B191" s="59"/>
      <c r="C191" s="55" t="s">
        <v>298</v>
      </c>
      <c r="D191" s="55"/>
      <c r="E191" s="22">
        <v>1</v>
      </c>
      <c r="F191" s="22" t="s">
        <v>18</v>
      </c>
      <c r="G191" s="14">
        <v>6179</v>
      </c>
      <c r="H191" s="15">
        <f t="shared" si="7"/>
        <v>6179</v>
      </c>
      <c r="I191" s="58"/>
      <c r="J191" s="28"/>
    </row>
    <row r="192" spans="1:10" ht="156" customHeight="1">
      <c r="A192" s="95">
        <v>146</v>
      </c>
      <c r="B192" s="54" t="s">
        <v>292</v>
      </c>
      <c r="C192" s="54" t="s">
        <v>299</v>
      </c>
      <c r="D192" s="54"/>
      <c r="E192" s="20">
        <v>1</v>
      </c>
      <c r="F192" s="20" t="s">
        <v>18</v>
      </c>
      <c r="G192" s="14">
        <v>9733</v>
      </c>
      <c r="H192" s="18">
        <f t="shared" si="7"/>
        <v>9733</v>
      </c>
      <c r="I192" s="58" t="s">
        <v>300</v>
      </c>
      <c r="J192" s="29"/>
    </row>
    <row r="193" spans="1:10" ht="156" customHeight="1">
      <c r="A193" s="96"/>
      <c r="B193" s="93"/>
      <c r="C193" s="54" t="s">
        <v>301</v>
      </c>
      <c r="D193" s="54"/>
      <c r="E193" s="20">
        <v>1</v>
      </c>
      <c r="F193" s="20" t="s">
        <v>18</v>
      </c>
      <c r="G193" s="14">
        <v>8387</v>
      </c>
      <c r="H193" s="18">
        <f t="shared" si="7"/>
        <v>8387</v>
      </c>
      <c r="I193" s="58"/>
      <c r="J193" s="29"/>
    </row>
    <row r="194" spans="1:10" ht="189.95" customHeight="1">
      <c r="A194" s="95">
        <v>147</v>
      </c>
      <c r="B194" s="55" t="s">
        <v>292</v>
      </c>
      <c r="C194" s="55" t="s">
        <v>302</v>
      </c>
      <c r="D194" s="55"/>
      <c r="E194" s="23">
        <v>11</v>
      </c>
      <c r="F194" s="13" t="s">
        <v>18</v>
      </c>
      <c r="G194" s="14">
        <v>27165</v>
      </c>
      <c r="H194" s="15">
        <f t="shared" si="7"/>
        <v>298815</v>
      </c>
      <c r="I194" s="58" t="s">
        <v>303</v>
      </c>
      <c r="J194" s="28"/>
    </row>
    <row r="195" spans="1:10" ht="189.95" customHeight="1">
      <c r="A195" s="96"/>
      <c r="B195" s="55"/>
      <c r="C195" s="55" t="s">
        <v>304</v>
      </c>
      <c r="D195" s="55"/>
      <c r="E195" s="23">
        <v>11</v>
      </c>
      <c r="F195" s="13" t="s">
        <v>18</v>
      </c>
      <c r="G195" s="14">
        <v>27723</v>
      </c>
      <c r="H195" s="15">
        <f t="shared" si="7"/>
        <v>304953</v>
      </c>
      <c r="I195" s="58"/>
      <c r="J195" s="28"/>
    </row>
    <row r="196" spans="1:10" ht="189.95" customHeight="1">
      <c r="A196" s="95">
        <v>148</v>
      </c>
      <c r="B196" s="54" t="s">
        <v>292</v>
      </c>
      <c r="C196" s="54" t="s">
        <v>302</v>
      </c>
      <c r="D196" s="54"/>
      <c r="E196" s="21">
        <v>3</v>
      </c>
      <c r="F196" s="16" t="s">
        <v>18</v>
      </c>
      <c r="G196" s="14">
        <v>27165</v>
      </c>
      <c r="H196" s="18">
        <f t="shared" si="7"/>
        <v>81495</v>
      </c>
      <c r="I196" s="58" t="s">
        <v>303</v>
      </c>
      <c r="J196" s="29"/>
    </row>
    <row r="197" spans="1:10" ht="189.95" customHeight="1">
      <c r="A197" s="96"/>
      <c r="B197" s="54"/>
      <c r="C197" s="54" t="s">
        <v>304</v>
      </c>
      <c r="D197" s="54"/>
      <c r="E197" s="21">
        <v>3</v>
      </c>
      <c r="F197" s="16" t="s">
        <v>18</v>
      </c>
      <c r="G197" s="14">
        <v>20882</v>
      </c>
      <c r="H197" s="18">
        <f t="shared" si="7"/>
        <v>62646</v>
      </c>
      <c r="I197" s="58"/>
      <c r="J197" s="29"/>
    </row>
    <row r="198" spans="1:10" ht="189.95" customHeight="1">
      <c r="A198" s="95">
        <v>149</v>
      </c>
      <c r="B198" s="55" t="s">
        <v>292</v>
      </c>
      <c r="C198" s="55" t="s">
        <v>305</v>
      </c>
      <c r="D198" s="55"/>
      <c r="E198" s="22">
        <v>1</v>
      </c>
      <c r="F198" s="22" t="s">
        <v>18</v>
      </c>
      <c r="G198" s="14">
        <v>9821</v>
      </c>
      <c r="H198" s="15">
        <f t="shared" si="7"/>
        <v>9821</v>
      </c>
      <c r="I198" s="58" t="s">
        <v>306</v>
      </c>
      <c r="J198" s="28"/>
    </row>
    <row r="199" spans="1:10" ht="189.95" customHeight="1">
      <c r="A199" s="96"/>
      <c r="B199" s="59"/>
      <c r="C199" s="55" t="s">
        <v>307</v>
      </c>
      <c r="D199" s="55"/>
      <c r="E199" s="22">
        <v>1</v>
      </c>
      <c r="F199" s="22" t="s">
        <v>18</v>
      </c>
      <c r="G199" s="14">
        <v>10020</v>
      </c>
      <c r="H199" s="15">
        <f t="shared" si="7"/>
        <v>10020</v>
      </c>
      <c r="I199" s="58"/>
      <c r="J199" s="28"/>
    </row>
    <row r="200" spans="1:10" ht="189.95" customHeight="1">
      <c r="A200" s="95">
        <v>150</v>
      </c>
      <c r="B200" s="54" t="s">
        <v>292</v>
      </c>
      <c r="C200" s="54" t="s">
        <v>308</v>
      </c>
      <c r="D200" s="54"/>
      <c r="E200" s="20">
        <v>1</v>
      </c>
      <c r="F200" s="20" t="s">
        <v>18</v>
      </c>
      <c r="G200" s="14">
        <v>22543</v>
      </c>
      <c r="H200" s="18">
        <f t="shared" si="7"/>
        <v>22543</v>
      </c>
      <c r="I200" s="58" t="s">
        <v>309</v>
      </c>
      <c r="J200" s="29"/>
    </row>
    <row r="201" spans="1:10" ht="189.95" customHeight="1">
      <c r="A201" s="96"/>
      <c r="B201" s="93"/>
      <c r="C201" s="54" t="s">
        <v>310</v>
      </c>
      <c r="D201" s="54"/>
      <c r="E201" s="20">
        <v>1</v>
      </c>
      <c r="F201" s="20" t="s">
        <v>18</v>
      </c>
      <c r="G201" s="14">
        <v>22999</v>
      </c>
      <c r="H201" s="18">
        <f t="shared" si="7"/>
        <v>22999</v>
      </c>
      <c r="I201" s="58"/>
      <c r="J201" s="29"/>
    </row>
    <row r="202" spans="1:10" ht="230.1" customHeight="1">
      <c r="A202" s="95">
        <v>151</v>
      </c>
      <c r="B202" s="75" t="s">
        <v>311</v>
      </c>
      <c r="C202" s="50" t="s">
        <v>312</v>
      </c>
      <c r="D202" s="51"/>
      <c r="E202" s="83">
        <v>6</v>
      </c>
      <c r="F202" s="75" t="s">
        <v>161</v>
      </c>
      <c r="G202" s="72">
        <v>5024</v>
      </c>
      <c r="H202" s="65">
        <f t="shared" si="7"/>
        <v>30144</v>
      </c>
      <c r="I202" s="56" t="s">
        <v>313</v>
      </c>
      <c r="J202" s="29"/>
    </row>
    <row r="203" spans="1:10" ht="230.1" customHeight="1">
      <c r="A203" s="96"/>
      <c r="B203" s="76"/>
      <c r="C203" s="52"/>
      <c r="D203" s="53"/>
      <c r="E203" s="84"/>
      <c r="F203" s="76"/>
      <c r="G203" s="73"/>
      <c r="H203" s="66"/>
      <c r="I203" s="57"/>
      <c r="J203" s="29"/>
    </row>
    <row r="204" spans="1:10" ht="230.1" customHeight="1">
      <c r="A204" s="95">
        <v>152</v>
      </c>
      <c r="B204" s="77" t="s">
        <v>314</v>
      </c>
      <c r="C204" s="46" t="s">
        <v>315</v>
      </c>
      <c r="D204" s="47"/>
      <c r="E204" s="77">
        <v>1</v>
      </c>
      <c r="F204" s="77" t="s">
        <v>26</v>
      </c>
      <c r="G204" s="72">
        <v>11200</v>
      </c>
      <c r="H204" s="67">
        <f>E204*G204</f>
        <v>11200</v>
      </c>
      <c r="I204" s="56" t="s">
        <v>316</v>
      </c>
      <c r="J204" s="28"/>
    </row>
    <row r="205" spans="1:10" ht="230.1" customHeight="1">
      <c r="A205" s="96"/>
      <c r="B205" s="78"/>
      <c r="C205" s="48"/>
      <c r="D205" s="49"/>
      <c r="E205" s="78"/>
      <c r="F205" s="78"/>
      <c r="G205" s="73"/>
      <c r="H205" s="68"/>
      <c r="I205" s="57"/>
      <c r="J205" s="28"/>
    </row>
    <row r="206" spans="1:10" ht="230.1" customHeight="1">
      <c r="A206" s="12">
        <v>153</v>
      </c>
      <c r="B206" s="16" t="s">
        <v>317</v>
      </c>
      <c r="C206" s="54" t="s">
        <v>318</v>
      </c>
      <c r="D206" s="54"/>
      <c r="E206" s="21">
        <v>14</v>
      </c>
      <c r="F206" s="16" t="s">
        <v>26</v>
      </c>
      <c r="G206" s="14">
        <v>11179</v>
      </c>
      <c r="H206" s="18">
        <f>E206*G206</f>
        <v>156506</v>
      </c>
      <c r="I206" s="58" t="s">
        <v>319</v>
      </c>
      <c r="J206" s="29"/>
    </row>
    <row r="207" spans="1:10" ht="230.1" customHeight="1">
      <c r="A207" s="12">
        <v>154</v>
      </c>
      <c r="B207" s="13" t="s">
        <v>317</v>
      </c>
      <c r="C207" s="55" t="s">
        <v>320</v>
      </c>
      <c r="D207" s="55"/>
      <c r="E207" s="23">
        <v>14</v>
      </c>
      <c r="F207" s="13" t="s">
        <v>26</v>
      </c>
      <c r="G207" s="14">
        <v>7921</v>
      </c>
      <c r="H207" s="15">
        <f>E207*G207</f>
        <v>110894</v>
      </c>
      <c r="I207" s="58"/>
      <c r="J207" s="28"/>
    </row>
    <row r="208" spans="1:10" ht="230.1" customHeight="1">
      <c r="A208" s="95">
        <v>155</v>
      </c>
      <c r="B208" s="75" t="s">
        <v>321</v>
      </c>
      <c r="C208" s="50" t="s">
        <v>322</v>
      </c>
      <c r="D208" s="51"/>
      <c r="E208" s="75">
        <v>1</v>
      </c>
      <c r="F208" s="75" t="s">
        <v>26</v>
      </c>
      <c r="G208" s="72">
        <v>16766</v>
      </c>
      <c r="H208" s="65">
        <f>E208*G208</f>
        <v>16766</v>
      </c>
      <c r="I208" s="56" t="s">
        <v>323</v>
      </c>
      <c r="J208" s="29"/>
    </row>
    <row r="209" spans="1:10" ht="230.1" customHeight="1">
      <c r="A209" s="96"/>
      <c r="B209" s="76"/>
      <c r="C209" s="52"/>
      <c r="D209" s="53"/>
      <c r="E209" s="76"/>
      <c r="F209" s="76"/>
      <c r="G209" s="73"/>
      <c r="H209" s="66"/>
      <c r="I209" s="57"/>
      <c r="J209" s="29"/>
    </row>
    <row r="210" spans="1:10" ht="192.95" customHeight="1">
      <c r="A210" s="95">
        <v>156</v>
      </c>
      <c r="B210" s="77" t="s">
        <v>324</v>
      </c>
      <c r="C210" s="46" t="s">
        <v>325</v>
      </c>
      <c r="D210" s="47"/>
      <c r="E210" s="77">
        <v>1</v>
      </c>
      <c r="F210" s="77" t="s">
        <v>26</v>
      </c>
      <c r="G210" s="72">
        <v>26080</v>
      </c>
      <c r="H210" s="67">
        <f>E210*G210</f>
        <v>26080</v>
      </c>
      <c r="I210" s="56" t="s">
        <v>323</v>
      </c>
      <c r="J210" s="28"/>
    </row>
    <row r="211" spans="1:10" ht="192.95" customHeight="1">
      <c r="A211" s="96"/>
      <c r="B211" s="78"/>
      <c r="C211" s="48"/>
      <c r="D211" s="49"/>
      <c r="E211" s="78"/>
      <c r="F211" s="78"/>
      <c r="G211" s="73"/>
      <c r="H211" s="68"/>
      <c r="I211" s="57"/>
      <c r="J211" s="28"/>
    </row>
    <row r="212" spans="1:10" ht="189.95" customHeight="1">
      <c r="A212" s="95">
        <v>157</v>
      </c>
      <c r="B212" s="75" t="s">
        <v>326</v>
      </c>
      <c r="C212" s="50" t="s">
        <v>327</v>
      </c>
      <c r="D212" s="51"/>
      <c r="E212" s="75">
        <v>1</v>
      </c>
      <c r="F212" s="75" t="s">
        <v>26</v>
      </c>
      <c r="G212" s="72">
        <v>27943</v>
      </c>
      <c r="H212" s="65">
        <f>E212*G212</f>
        <v>27943</v>
      </c>
      <c r="I212" s="56" t="s">
        <v>323</v>
      </c>
      <c r="J212" s="29"/>
    </row>
    <row r="213" spans="1:10" ht="189.95" customHeight="1">
      <c r="A213" s="96"/>
      <c r="B213" s="76"/>
      <c r="C213" s="52"/>
      <c r="D213" s="53"/>
      <c r="E213" s="76"/>
      <c r="F213" s="76"/>
      <c r="G213" s="73"/>
      <c r="H213" s="66"/>
      <c r="I213" s="57"/>
      <c r="J213" s="29"/>
    </row>
    <row r="214" spans="1:10" ht="167.1" customHeight="1">
      <c r="A214" s="95">
        <v>158</v>
      </c>
      <c r="B214" s="91" t="s">
        <v>328</v>
      </c>
      <c r="C214" s="46" t="s">
        <v>239</v>
      </c>
      <c r="D214" s="47"/>
      <c r="E214" s="85">
        <v>5</v>
      </c>
      <c r="F214" s="77" t="s">
        <v>26</v>
      </c>
      <c r="G214" s="72">
        <v>3161</v>
      </c>
      <c r="H214" s="67">
        <f>E214*G214</f>
        <v>15805</v>
      </c>
      <c r="I214" s="56" t="s">
        <v>329</v>
      </c>
      <c r="J214" s="28"/>
    </row>
    <row r="215" spans="1:10" ht="167.1" customHeight="1">
      <c r="A215" s="96"/>
      <c r="B215" s="92"/>
      <c r="C215" s="48"/>
      <c r="D215" s="49"/>
      <c r="E215" s="86"/>
      <c r="F215" s="78"/>
      <c r="G215" s="73"/>
      <c r="H215" s="68"/>
      <c r="I215" s="57"/>
      <c r="J215" s="28"/>
    </row>
    <row r="216" spans="1:10" ht="182.1" customHeight="1">
      <c r="A216" s="95">
        <v>159</v>
      </c>
      <c r="B216" s="75" t="s">
        <v>328</v>
      </c>
      <c r="C216" s="50" t="s">
        <v>240</v>
      </c>
      <c r="D216" s="51"/>
      <c r="E216" s="83">
        <v>4</v>
      </c>
      <c r="F216" s="75" t="s">
        <v>26</v>
      </c>
      <c r="G216" s="72">
        <v>3432</v>
      </c>
      <c r="H216" s="65">
        <f>E216*G216</f>
        <v>13728</v>
      </c>
      <c r="I216" s="56" t="s">
        <v>319</v>
      </c>
      <c r="J216" s="29"/>
    </row>
    <row r="217" spans="1:10" ht="182.1" customHeight="1">
      <c r="A217" s="96"/>
      <c r="B217" s="76"/>
      <c r="C217" s="52"/>
      <c r="D217" s="53"/>
      <c r="E217" s="84"/>
      <c r="F217" s="76"/>
      <c r="G217" s="73"/>
      <c r="H217" s="66"/>
      <c r="I217" s="57"/>
      <c r="J217" s="29"/>
    </row>
    <row r="218" spans="1:10" ht="318.95" customHeight="1">
      <c r="A218" s="12">
        <v>160</v>
      </c>
      <c r="B218" s="13" t="s">
        <v>330</v>
      </c>
      <c r="C218" s="55" t="s">
        <v>331</v>
      </c>
      <c r="D218" s="55"/>
      <c r="E218" s="19">
        <v>2</v>
      </c>
      <c r="F218" s="13" t="s">
        <v>26</v>
      </c>
      <c r="G218" s="14">
        <v>2331</v>
      </c>
      <c r="H218" s="15">
        <f>E218*G218</f>
        <v>4662</v>
      </c>
      <c r="I218" s="27" t="s">
        <v>332</v>
      </c>
      <c r="J218" s="28"/>
    </row>
    <row r="219" spans="1:10" ht="282.95" customHeight="1">
      <c r="A219" s="12">
        <v>161</v>
      </c>
      <c r="B219" s="16" t="s">
        <v>333</v>
      </c>
      <c r="C219" s="54" t="s">
        <v>334</v>
      </c>
      <c r="D219" s="54"/>
      <c r="E219" s="21">
        <v>14</v>
      </c>
      <c r="F219" s="16" t="s">
        <v>26</v>
      </c>
      <c r="G219" s="14">
        <v>1445</v>
      </c>
      <c r="H219" s="18">
        <f>E219*G219</f>
        <v>20230</v>
      </c>
      <c r="I219" s="27" t="s">
        <v>335</v>
      </c>
      <c r="J219" s="29"/>
    </row>
    <row r="220" spans="1:10" ht="282" customHeight="1">
      <c r="A220" s="12">
        <v>162</v>
      </c>
      <c r="B220" s="13" t="s">
        <v>336</v>
      </c>
      <c r="C220" s="55" t="s">
        <v>337</v>
      </c>
      <c r="D220" s="55"/>
      <c r="E220" s="19">
        <v>1</v>
      </c>
      <c r="F220" s="13" t="s">
        <v>26</v>
      </c>
      <c r="G220" s="14">
        <v>1761</v>
      </c>
      <c r="H220" s="15">
        <f>E220*G220</f>
        <v>1761</v>
      </c>
      <c r="I220" s="27" t="s">
        <v>338</v>
      </c>
      <c r="J220" s="28"/>
    </row>
    <row r="221" spans="1:10" ht="177.95" customHeight="1">
      <c r="A221" s="95">
        <v>163</v>
      </c>
      <c r="B221" s="75" t="s">
        <v>339</v>
      </c>
      <c r="C221" s="50" t="s">
        <v>340</v>
      </c>
      <c r="D221" s="51"/>
      <c r="E221" s="83">
        <v>2</v>
      </c>
      <c r="F221" s="75" t="s">
        <v>112</v>
      </c>
      <c r="G221" s="72">
        <v>6142</v>
      </c>
      <c r="H221" s="65">
        <f>E221*G221</f>
        <v>12284</v>
      </c>
      <c r="I221" s="56" t="s">
        <v>198</v>
      </c>
      <c r="J221" s="29"/>
    </row>
    <row r="222" spans="1:10" ht="177.95" customHeight="1">
      <c r="A222" s="96"/>
      <c r="B222" s="76"/>
      <c r="C222" s="52"/>
      <c r="D222" s="53"/>
      <c r="E222" s="84"/>
      <c r="F222" s="76"/>
      <c r="G222" s="73"/>
      <c r="H222" s="66"/>
      <c r="I222" s="57"/>
      <c r="J222" s="29"/>
    </row>
    <row r="223" spans="1:10" ht="171.95" customHeight="1">
      <c r="A223" s="95">
        <v>164</v>
      </c>
      <c r="B223" s="77" t="s">
        <v>341</v>
      </c>
      <c r="C223" s="46" t="s">
        <v>342</v>
      </c>
      <c r="D223" s="47"/>
      <c r="E223" s="85">
        <v>1</v>
      </c>
      <c r="F223" s="77" t="s">
        <v>7</v>
      </c>
      <c r="G223" s="72">
        <v>1908</v>
      </c>
      <c r="H223" s="67">
        <f>E223*G223</f>
        <v>1908</v>
      </c>
      <c r="I223" s="56" t="s">
        <v>343</v>
      </c>
      <c r="J223" s="28"/>
    </row>
    <row r="224" spans="1:10" ht="171.95" customHeight="1">
      <c r="A224" s="96"/>
      <c r="B224" s="78"/>
      <c r="C224" s="48"/>
      <c r="D224" s="49"/>
      <c r="E224" s="86"/>
      <c r="F224" s="78"/>
      <c r="G224" s="73"/>
      <c r="H224" s="68"/>
      <c r="I224" s="57"/>
      <c r="J224" s="28"/>
    </row>
    <row r="225" spans="1:12" ht="200.1" customHeight="1">
      <c r="A225" s="12">
        <v>165</v>
      </c>
      <c r="B225" s="16" t="s">
        <v>341</v>
      </c>
      <c r="C225" s="54" t="s">
        <v>342</v>
      </c>
      <c r="D225" s="54"/>
      <c r="E225" s="17">
        <v>1</v>
      </c>
      <c r="F225" s="16" t="s">
        <v>26</v>
      </c>
      <c r="G225" s="14">
        <v>3353</v>
      </c>
      <c r="H225" s="18">
        <f t="shared" ref="H225:H256" si="8">E225*G225</f>
        <v>3353</v>
      </c>
      <c r="I225" s="27" t="s">
        <v>344</v>
      </c>
      <c r="J225" s="29"/>
    </row>
    <row r="226" spans="1:12" ht="344.1" customHeight="1">
      <c r="A226" s="12">
        <v>166</v>
      </c>
      <c r="B226" s="13" t="s">
        <v>341</v>
      </c>
      <c r="C226" s="55" t="s">
        <v>345</v>
      </c>
      <c r="D226" s="55"/>
      <c r="E226" s="19">
        <v>5</v>
      </c>
      <c r="F226" s="13" t="s">
        <v>26</v>
      </c>
      <c r="G226" s="14">
        <v>1908</v>
      </c>
      <c r="H226" s="15">
        <f t="shared" si="8"/>
        <v>9540</v>
      </c>
      <c r="I226" s="27" t="s">
        <v>346</v>
      </c>
      <c r="J226" s="28"/>
    </row>
    <row r="227" spans="1:12" ht="342" customHeight="1">
      <c r="A227" s="12">
        <v>167</v>
      </c>
      <c r="B227" s="16" t="s">
        <v>341</v>
      </c>
      <c r="C227" s="54" t="s">
        <v>205</v>
      </c>
      <c r="D227" s="54"/>
      <c r="E227" s="17">
        <v>11</v>
      </c>
      <c r="F227" s="16" t="s">
        <v>26</v>
      </c>
      <c r="G227" s="14">
        <v>2552</v>
      </c>
      <c r="H227" s="18">
        <f t="shared" si="8"/>
        <v>28072</v>
      </c>
      <c r="I227" s="27" t="s">
        <v>343</v>
      </c>
      <c r="J227" s="29"/>
    </row>
    <row r="228" spans="1:12" ht="339.95" customHeight="1">
      <c r="A228" s="12">
        <v>168</v>
      </c>
      <c r="B228" s="13" t="s">
        <v>341</v>
      </c>
      <c r="C228" s="55" t="s">
        <v>258</v>
      </c>
      <c r="D228" s="55"/>
      <c r="E228" s="19">
        <v>3</v>
      </c>
      <c r="F228" s="13" t="s">
        <v>26</v>
      </c>
      <c r="G228" s="14">
        <v>2111</v>
      </c>
      <c r="H228" s="15">
        <f t="shared" si="8"/>
        <v>6333</v>
      </c>
      <c r="I228" s="27" t="s">
        <v>347</v>
      </c>
      <c r="J228" s="28"/>
    </row>
    <row r="229" spans="1:12" ht="323.10000000000002" customHeight="1">
      <c r="A229" s="12">
        <v>169</v>
      </c>
      <c r="B229" s="16" t="s">
        <v>341</v>
      </c>
      <c r="C229" s="54" t="s">
        <v>348</v>
      </c>
      <c r="D229" s="54"/>
      <c r="E229" s="17">
        <v>1</v>
      </c>
      <c r="F229" s="16" t="s">
        <v>26</v>
      </c>
      <c r="G229" s="14">
        <v>6672</v>
      </c>
      <c r="H229" s="18">
        <f t="shared" si="8"/>
        <v>6672</v>
      </c>
      <c r="I229" s="27" t="s">
        <v>349</v>
      </c>
      <c r="J229" s="29"/>
    </row>
    <row r="230" spans="1:12" ht="357" customHeight="1">
      <c r="A230" s="12">
        <v>170</v>
      </c>
      <c r="B230" s="13" t="s">
        <v>350</v>
      </c>
      <c r="C230" s="55" t="s">
        <v>351</v>
      </c>
      <c r="D230" s="55"/>
      <c r="E230" s="19">
        <v>2</v>
      </c>
      <c r="F230" s="13" t="s">
        <v>26</v>
      </c>
      <c r="G230" s="14">
        <v>1084</v>
      </c>
      <c r="H230" s="15">
        <f t="shared" si="8"/>
        <v>2168</v>
      </c>
      <c r="I230" s="27" t="s">
        <v>352</v>
      </c>
      <c r="J230" s="28"/>
      <c r="L230" s="35"/>
    </row>
    <row r="231" spans="1:12" ht="354" customHeight="1">
      <c r="A231" s="12">
        <v>171</v>
      </c>
      <c r="B231" s="16" t="s">
        <v>350</v>
      </c>
      <c r="C231" s="54" t="s">
        <v>353</v>
      </c>
      <c r="D231" s="54"/>
      <c r="E231" s="17">
        <v>1</v>
      </c>
      <c r="F231" s="16" t="s">
        <v>26</v>
      </c>
      <c r="G231" s="14">
        <v>2168</v>
      </c>
      <c r="H231" s="18">
        <f t="shared" si="8"/>
        <v>2168</v>
      </c>
      <c r="I231" s="27" t="s">
        <v>329</v>
      </c>
      <c r="J231" s="29"/>
    </row>
    <row r="232" spans="1:12" ht="333" customHeight="1">
      <c r="A232" s="12">
        <v>172</v>
      </c>
      <c r="B232" s="13" t="s">
        <v>354</v>
      </c>
      <c r="C232" s="55" t="s">
        <v>355</v>
      </c>
      <c r="D232" s="55"/>
      <c r="E232" s="13">
        <v>1</v>
      </c>
      <c r="F232" s="13" t="s">
        <v>26</v>
      </c>
      <c r="G232" s="14">
        <v>12193</v>
      </c>
      <c r="H232" s="15">
        <f t="shared" si="8"/>
        <v>12193</v>
      </c>
      <c r="I232" s="27" t="s">
        <v>238</v>
      </c>
      <c r="J232" s="28"/>
    </row>
    <row r="233" spans="1:12" ht="329.1" customHeight="1">
      <c r="A233" s="12">
        <v>173</v>
      </c>
      <c r="B233" s="16" t="s">
        <v>356</v>
      </c>
      <c r="C233" s="54" t="s">
        <v>357</v>
      </c>
      <c r="D233" s="54"/>
      <c r="E233" s="16">
        <v>1</v>
      </c>
      <c r="F233" s="16" t="s">
        <v>26</v>
      </c>
      <c r="G233" s="14">
        <v>33193</v>
      </c>
      <c r="H233" s="18">
        <f t="shared" si="8"/>
        <v>33193</v>
      </c>
      <c r="I233" s="27" t="s">
        <v>238</v>
      </c>
      <c r="J233" s="29"/>
    </row>
    <row r="234" spans="1:12" ht="335.1" customHeight="1">
      <c r="A234" s="12">
        <v>174</v>
      </c>
      <c r="B234" s="13" t="s">
        <v>358</v>
      </c>
      <c r="C234" s="55" t="s">
        <v>359</v>
      </c>
      <c r="D234" s="55"/>
      <c r="E234" s="13">
        <v>1</v>
      </c>
      <c r="F234" s="13" t="s">
        <v>26</v>
      </c>
      <c r="G234" s="14">
        <v>1987</v>
      </c>
      <c r="H234" s="15">
        <f t="shared" si="8"/>
        <v>1987</v>
      </c>
      <c r="I234" s="27" t="s">
        <v>203</v>
      </c>
      <c r="J234" s="28"/>
    </row>
    <row r="235" spans="1:12" ht="348.95" customHeight="1">
      <c r="A235" s="12">
        <v>175</v>
      </c>
      <c r="B235" s="13" t="s">
        <v>360</v>
      </c>
      <c r="C235" s="55" t="s">
        <v>361</v>
      </c>
      <c r="D235" s="55"/>
      <c r="E235" s="23">
        <v>14</v>
      </c>
      <c r="F235" s="13" t="s">
        <v>26</v>
      </c>
      <c r="G235" s="14">
        <v>1286</v>
      </c>
      <c r="H235" s="15">
        <f t="shared" si="8"/>
        <v>18004</v>
      </c>
      <c r="I235" s="27" t="s">
        <v>362</v>
      </c>
      <c r="J235" s="28"/>
    </row>
    <row r="236" spans="1:12" ht="342.95" customHeight="1">
      <c r="A236" s="12">
        <v>176</v>
      </c>
      <c r="B236" s="16" t="s">
        <v>360</v>
      </c>
      <c r="C236" s="54" t="s">
        <v>363</v>
      </c>
      <c r="D236" s="54"/>
      <c r="E236" s="21">
        <v>1</v>
      </c>
      <c r="F236" s="16" t="s">
        <v>26</v>
      </c>
      <c r="G236" s="14">
        <v>3719</v>
      </c>
      <c r="H236" s="18">
        <f t="shared" si="8"/>
        <v>3719</v>
      </c>
      <c r="I236" s="27" t="s">
        <v>362</v>
      </c>
      <c r="J236" s="29"/>
    </row>
    <row r="237" spans="1:12" ht="347.1" customHeight="1">
      <c r="A237" s="12">
        <v>177</v>
      </c>
      <c r="B237" s="13" t="s">
        <v>360</v>
      </c>
      <c r="C237" s="55" t="s">
        <v>364</v>
      </c>
      <c r="D237" s="55"/>
      <c r="E237" s="23">
        <v>2</v>
      </c>
      <c r="F237" s="13" t="s">
        <v>26</v>
      </c>
      <c r="G237" s="14">
        <v>7415</v>
      </c>
      <c r="H237" s="15">
        <f t="shared" si="8"/>
        <v>14830</v>
      </c>
      <c r="I237" s="27" t="s">
        <v>362</v>
      </c>
      <c r="J237" s="28"/>
    </row>
    <row r="238" spans="1:12" ht="150" customHeight="1">
      <c r="A238" s="12">
        <v>178</v>
      </c>
      <c r="B238" s="16" t="s">
        <v>360</v>
      </c>
      <c r="C238" s="54" t="s">
        <v>365</v>
      </c>
      <c r="D238" s="54"/>
      <c r="E238" s="21">
        <v>7</v>
      </c>
      <c r="F238" s="16" t="s">
        <v>26</v>
      </c>
      <c r="G238" s="14">
        <v>19955</v>
      </c>
      <c r="H238" s="18">
        <f t="shared" si="8"/>
        <v>139685</v>
      </c>
      <c r="I238" s="27" t="s">
        <v>366</v>
      </c>
      <c r="J238" s="29"/>
    </row>
    <row r="239" spans="1:12" ht="180" customHeight="1">
      <c r="A239" s="95">
        <v>179</v>
      </c>
      <c r="B239" s="13" t="s">
        <v>367</v>
      </c>
      <c r="C239" s="55" t="s">
        <v>368</v>
      </c>
      <c r="D239" s="55"/>
      <c r="E239" s="23">
        <v>197</v>
      </c>
      <c r="F239" s="13" t="s">
        <v>26</v>
      </c>
      <c r="G239" s="14">
        <v>7677</v>
      </c>
      <c r="H239" s="15">
        <f t="shared" si="8"/>
        <v>1512369</v>
      </c>
      <c r="I239" s="58" t="s">
        <v>369</v>
      </c>
      <c r="J239" s="28"/>
    </row>
    <row r="240" spans="1:12" ht="180" customHeight="1">
      <c r="A240" s="96"/>
      <c r="B240" s="16" t="s">
        <v>370</v>
      </c>
      <c r="C240" s="54" t="s">
        <v>371</v>
      </c>
      <c r="D240" s="54"/>
      <c r="E240" s="21">
        <v>150</v>
      </c>
      <c r="F240" s="16" t="s">
        <v>26</v>
      </c>
      <c r="G240" s="14">
        <v>474</v>
      </c>
      <c r="H240" s="18">
        <f t="shared" si="8"/>
        <v>71100</v>
      </c>
      <c r="I240" s="58"/>
      <c r="J240" s="29"/>
    </row>
    <row r="241" spans="1:10" ht="201" customHeight="1">
      <c r="A241" s="12">
        <v>180</v>
      </c>
      <c r="B241" s="13" t="s">
        <v>367</v>
      </c>
      <c r="C241" s="55" t="s">
        <v>368</v>
      </c>
      <c r="D241" s="55"/>
      <c r="E241" s="23">
        <v>33</v>
      </c>
      <c r="F241" s="13" t="s">
        <v>26</v>
      </c>
      <c r="G241" s="14">
        <v>14457</v>
      </c>
      <c r="H241" s="15">
        <f t="shared" si="8"/>
        <v>477081</v>
      </c>
      <c r="I241" s="27" t="s">
        <v>372</v>
      </c>
      <c r="J241" s="28"/>
    </row>
    <row r="242" spans="1:10" ht="129.94999999999999" customHeight="1">
      <c r="A242" s="12">
        <v>181</v>
      </c>
      <c r="B242" s="16" t="s">
        <v>367</v>
      </c>
      <c r="C242" s="54" t="s">
        <v>368</v>
      </c>
      <c r="D242" s="54"/>
      <c r="E242" s="21">
        <v>8</v>
      </c>
      <c r="F242" s="16" t="s">
        <v>26</v>
      </c>
      <c r="G242" s="14">
        <v>17024</v>
      </c>
      <c r="H242" s="18">
        <f t="shared" si="8"/>
        <v>136192</v>
      </c>
      <c r="I242" s="27" t="s">
        <v>373</v>
      </c>
      <c r="J242" s="29"/>
    </row>
    <row r="243" spans="1:10" ht="360" customHeight="1">
      <c r="A243" s="12">
        <v>182</v>
      </c>
      <c r="B243" s="13" t="s">
        <v>374</v>
      </c>
      <c r="C243" s="55" t="s">
        <v>375</v>
      </c>
      <c r="D243" s="55"/>
      <c r="E243" s="23">
        <v>14</v>
      </c>
      <c r="F243" s="13" t="s">
        <v>26</v>
      </c>
      <c r="G243" s="14">
        <v>4114</v>
      </c>
      <c r="H243" s="15">
        <f t="shared" si="8"/>
        <v>57596</v>
      </c>
      <c r="I243" s="27" t="s">
        <v>376</v>
      </c>
      <c r="J243" s="28"/>
    </row>
    <row r="244" spans="1:10" ht="360" customHeight="1">
      <c r="A244" s="12">
        <v>183</v>
      </c>
      <c r="B244" s="16" t="s">
        <v>377</v>
      </c>
      <c r="C244" s="54" t="s">
        <v>378</v>
      </c>
      <c r="D244" s="54"/>
      <c r="E244" s="21">
        <v>13</v>
      </c>
      <c r="F244" s="16" t="s">
        <v>26</v>
      </c>
      <c r="G244" s="14">
        <v>8224</v>
      </c>
      <c r="H244" s="18">
        <f t="shared" si="8"/>
        <v>106912</v>
      </c>
      <c r="I244" s="27" t="s">
        <v>379</v>
      </c>
      <c r="J244" s="29"/>
    </row>
    <row r="245" spans="1:10" ht="408.95" customHeight="1">
      <c r="A245" s="12">
        <v>184</v>
      </c>
      <c r="B245" s="13" t="s">
        <v>380</v>
      </c>
      <c r="C245" s="55" t="s">
        <v>381</v>
      </c>
      <c r="D245" s="55"/>
      <c r="E245" s="23">
        <v>14</v>
      </c>
      <c r="F245" s="13" t="s">
        <v>26</v>
      </c>
      <c r="G245" s="14">
        <v>11064</v>
      </c>
      <c r="H245" s="15">
        <f t="shared" si="8"/>
        <v>154896</v>
      </c>
      <c r="I245" s="27" t="s">
        <v>382</v>
      </c>
      <c r="J245" s="28"/>
    </row>
    <row r="246" spans="1:10" ht="200.1" customHeight="1">
      <c r="A246" s="12">
        <v>185</v>
      </c>
      <c r="B246" s="16" t="s">
        <v>383</v>
      </c>
      <c r="C246" s="54" t="s">
        <v>384</v>
      </c>
      <c r="D246" s="54"/>
      <c r="E246" s="21">
        <v>28</v>
      </c>
      <c r="F246" s="16" t="s">
        <v>161</v>
      </c>
      <c r="G246" s="14">
        <v>8780</v>
      </c>
      <c r="H246" s="18">
        <f t="shared" si="8"/>
        <v>245840</v>
      </c>
      <c r="I246" s="27" t="s">
        <v>385</v>
      </c>
      <c r="J246" s="29"/>
    </row>
    <row r="247" spans="1:10" ht="350.1" customHeight="1">
      <c r="A247" s="12">
        <v>186</v>
      </c>
      <c r="B247" s="13" t="s">
        <v>386</v>
      </c>
      <c r="C247" s="55" t="s">
        <v>387</v>
      </c>
      <c r="D247" s="55"/>
      <c r="E247" s="13">
        <v>1</v>
      </c>
      <c r="F247" s="13" t="s">
        <v>26</v>
      </c>
      <c r="G247" s="14">
        <v>2055</v>
      </c>
      <c r="H247" s="15">
        <f t="shared" si="8"/>
        <v>2055</v>
      </c>
      <c r="I247" s="27" t="s">
        <v>388</v>
      </c>
      <c r="J247" s="28"/>
    </row>
    <row r="248" spans="1:10" ht="360" customHeight="1">
      <c r="A248" s="12">
        <v>187</v>
      </c>
      <c r="B248" s="16" t="s">
        <v>386</v>
      </c>
      <c r="C248" s="54" t="s">
        <v>378</v>
      </c>
      <c r="D248" s="54"/>
      <c r="E248" s="21">
        <v>14</v>
      </c>
      <c r="F248" s="16" t="s">
        <v>26</v>
      </c>
      <c r="G248" s="14">
        <v>8224</v>
      </c>
      <c r="H248" s="18">
        <f t="shared" si="8"/>
        <v>115136</v>
      </c>
      <c r="I248" s="27" t="s">
        <v>389</v>
      </c>
      <c r="J248" s="29"/>
    </row>
    <row r="249" spans="1:10" ht="360" customHeight="1">
      <c r="A249" s="12">
        <v>188</v>
      </c>
      <c r="B249" s="13" t="s">
        <v>386</v>
      </c>
      <c r="C249" s="55" t="s">
        <v>390</v>
      </c>
      <c r="D249" s="55"/>
      <c r="E249" s="23">
        <v>14</v>
      </c>
      <c r="F249" s="13" t="s">
        <v>26</v>
      </c>
      <c r="G249" s="14">
        <v>20559</v>
      </c>
      <c r="H249" s="15">
        <f t="shared" si="8"/>
        <v>287826</v>
      </c>
      <c r="I249" s="27" t="s">
        <v>391</v>
      </c>
      <c r="J249" s="28"/>
    </row>
    <row r="250" spans="1:10" ht="155.1" customHeight="1">
      <c r="A250" s="95">
        <v>189</v>
      </c>
      <c r="B250" s="54" t="s">
        <v>209</v>
      </c>
      <c r="C250" s="54" t="s">
        <v>392</v>
      </c>
      <c r="D250" s="16" t="s">
        <v>393</v>
      </c>
      <c r="E250" s="33">
        <v>32.200000000000003</v>
      </c>
      <c r="F250" s="16" t="s">
        <v>275</v>
      </c>
      <c r="G250" s="14">
        <v>2609</v>
      </c>
      <c r="H250" s="18">
        <f t="shared" si="8"/>
        <v>84009.8</v>
      </c>
      <c r="I250" s="58" t="s">
        <v>394</v>
      </c>
      <c r="J250" s="54"/>
    </row>
    <row r="251" spans="1:10" ht="155.1" customHeight="1">
      <c r="A251" s="97"/>
      <c r="B251" s="54"/>
      <c r="C251" s="54"/>
      <c r="D251" s="16" t="s">
        <v>277</v>
      </c>
      <c r="E251" s="33">
        <v>32.200000000000003</v>
      </c>
      <c r="F251" s="16" t="s">
        <v>275</v>
      </c>
      <c r="G251" s="14">
        <v>1228</v>
      </c>
      <c r="H251" s="18">
        <f t="shared" si="8"/>
        <v>39541.599999999999</v>
      </c>
      <c r="I251" s="58"/>
      <c r="J251" s="54"/>
    </row>
    <row r="252" spans="1:10" ht="155.1" customHeight="1">
      <c r="A252" s="97"/>
      <c r="B252" s="54"/>
      <c r="C252" s="54"/>
      <c r="D252" s="16" t="s">
        <v>278</v>
      </c>
      <c r="E252" s="33">
        <v>23.8</v>
      </c>
      <c r="F252" s="16" t="s">
        <v>275</v>
      </c>
      <c r="G252" s="14">
        <v>891</v>
      </c>
      <c r="H252" s="18">
        <f t="shared" si="8"/>
        <v>21205.8</v>
      </c>
      <c r="I252" s="58"/>
      <c r="J252" s="54"/>
    </row>
    <row r="253" spans="1:10" ht="155.1" customHeight="1">
      <c r="A253" s="96"/>
      <c r="B253" s="54"/>
      <c r="C253" s="54"/>
      <c r="D253" s="16" t="s">
        <v>395</v>
      </c>
      <c r="E253" s="21">
        <v>42</v>
      </c>
      <c r="F253" s="16" t="s">
        <v>18</v>
      </c>
      <c r="G253" s="14">
        <v>1163</v>
      </c>
      <c r="H253" s="18">
        <f t="shared" si="8"/>
        <v>48846</v>
      </c>
      <c r="I253" s="58"/>
      <c r="J253" s="54"/>
    </row>
    <row r="254" spans="1:10" ht="408.95" customHeight="1">
      <c r="A254" s="12">
        <v>190</v>
      </c>
      <c r="B254" s="13" t="s">
        <v>396</v>
      </c>
      <c r="C254" s="55" t="s">
        <v>397</v>
      </c>
      <c r="D254" s="55"/>
      <c r="E254" s="19">
        <v>1</v>
      </c>
      <c r="F254" s="13" t="s">
        <v>26</v>
      </c>
      <c r="G254" s="14">
        <v>1552</v>
      </c>
      <c r="H254" s="15">
        <f t="shared" si="8"/>
        <v>1552</v>
      </c>
      <c r="I254" s="27" t="s">
        <v>398</v>
      </c>
      <c r="J254" s="28"/>
    </row>
    <row r="255" spans="1:10" ht="408.95" customHeight="1">
      <c r="A255" s="12">
        <v>191</v>
      </c>
      <c r="B255" s="16" t="s">
        <v>396</v>
      </c>
      <c r="C255" s="54" t="s">
        <v>399</v>
      </c>
      <c r="D255" s="54"/>
      <c r="E255" s="17">
        <v>2</v>
      </c>
      <c r="F255" s="16" t="s">
        <v>26</v>
      </c>
      <c r="G255" s="14">
        <v>1863</v>
      </c>
      <c r="H255" s="18">
        <f t="shared" si="8"/>
        <v>3726</v>
      </c>
      <c r="I255" s="27" t="s">
        <v>398</v>
      </c>
      <c r="J255" s="29"/>
    </row>
    <row r="256" spans="1:10" ht="320.10000000000002" customHeight="1">
      <c r="A256" s="95">
        <v>192</v>
      </c>
      <c r="B256" s="75" t="s">
        <v>209</v>
      </c>
      <c r="C256" s="50" t="s">
        <v>400</v>
      </c>
      <c r="D256" s="51"/>
      <c r="E256" s="83">
        <v>5</v>
      </c>
      <c r="F256" s="75" t="s">
        <v>26</v>
      </c>
      <c r="G256" s="72">
        <v>8851</v>
      </c>
      <c r="H256" s="65">
        <f t="shared" si="8"/>
        <v>44255</v>
      </c>
      <c r="I256" s="56" t="s">
        <v>401</v>
      </c>
      <c r="J256" s="29"/>
    </row>
    <row r="257" spans="1:10" ht="320.10000000000002" customHeight="1">
      <c r="A257" s="96"/>
      <c r="B257" s="76"/>
      <c r="C257" s="52"/>
      <c r="D257" s="53"/>
      <c r="E257" s="84"/>
      <c r="F257" s="76"/>
      <c r="G257" s="73"/>
      <c r="H257" s="66"/>
      <c r="I257" s="57"/>
      <c r="J257" s="29"/>
    </row>
    <row r="258" spans="1:10" ht="320.10000000000002" customHeight="1">
      <c r="A258" s="95">
        <v>193</v>
      </c>
      <c r="B258" s="77" t="s">
        <v>209</v>
      </c>
      <c r="C258" s="46" t="s">
        <v>402</v>
      </c>
      <c r="D258" s="47"/>
      <c r="E258" s="85">
        <v>1</v>
      </c>
      <c r="F258" s="77" t="s">
        <v>26</v>
      </c>
      <c r="G258" s="72">
        <v>14031</v>
      </c>
      <c r="H258" s="67">
        <f>E258*G258</f>
        <v>14031</v>
      </c>
      <c r="I258" s="56" t="s">
        <v>401</v>
      </c>
      <c r="J258" s="28"/>
    </row>
    <row r="259" spans="1:10" ht="320.10000000000002" customHeight="1">
      <c r="A259" s="96"/>
      <c r="B259" s="78"/>
      <c r="C259" s="48"/>
      <c r="D259" s="49"/>
      <c r="E259" s="86"/>
      <c r="F259" s="78"/>
      <c r="G259" s="73"/>
      <c r="H259" s="68"/>
      <c r="I259" s="57"/>
      <c r="J259" s="28"/>
    </row>
    <row r="260" spans="1:10" ht="350.1" customHeight="1">
      <c r="A260" s="12">
        <v>194</v>
      </c>
      <c r="B260" s="16" t="s">
        <v>209</v>
      </c>
      <c r="C260" s="54" t="s">
        <v>403</v>
      </c>
      <c r="D260" s="54"/>
      <c r="E260" s="16">
        <v>1</v>
      </c>
      <c r="F260" s="16" t="s">
        <v>26</v>
      </c>
      <c r="G260" s="14">
        <v>78725</v>
      </c>
      <c r="H260" s="18">
        <f t="shared" ref="H260:H290" si="9">E260*G260</f>
        <v>78725</v>
      </c>
      <c r="I260" s="27" t="s">
        <v>248</v>
      </c>
      <c r="J260" s="29"/>
    </row>
    <row r="261" spans="1:10" ht="408.95" customHeight="1">
      <c r="A261" s="12">
        <v>195</v>
      </c>
      <c r="B261" s="13" t="s">
        <v>404</v>
      </c>
      <c r="C261" s="55" t="s">
        <v>405</v>
      </c>
      <c r="D261" s="55"/>
      <c r="E261" s="13">
        <v>2</v>
      </c>
      <c r="F261" s="13" t="s">
        <v>26</v>
      </c>
      <c r="G261" s="14">
        <v>9032</v>
      </c>
      <c r="H261" s="15">
        <f t="shared" si="9"/>
        <v>18064</v>
      </c>
      <c r="I261" s="27" t="s">
        <v>406</v>
      </c>
      <c r="J261" s="28"/>
    </row>
    <row r="262" spans="1:10" ht="408.95" customHeight="1">
      <c r="A262" s="12">
        <v>196</v>
      </c>
      <c r="B262" s="16" t="s">
        <v>404</v>
      </c>
      <c r="C262" s="54" t="s">
        <v>405</v>
      </c>
      <c r="D262" s="54"/>
      <c r="E262" s="16">
        <v>14</v>
      </c>
      <c r="F262" s="16" t="s">
        <v>26</v>
      </c>
      <c r="G262" s="14">
        <v>9032</v>
      </c>
      <c r="H262" s="18">
        <f t="shared" si="9"/>
        <v>126448</v>
      </c>
      <c r="I262" s="27" t="s">
        <v>407</v>
      </c>
      <c r="J262" s="29"/>
    </row>
    <row r="263" spans="1:10" ht="408.95" customHeight="1">
      <c r="A263" s="12">
        <v>197</v>
      </c>
      <c r="B263" s="13" t="s">
        <v>408</v>
      </c>
      <c r="C263" s="55" t="s">
        <v>409</v>
      </c>
      <c r="D263" s="55"/>
      <c r="E263" s="13">
        <v>2</v>
      </c>
      <c r="F263" s="13" t="s">
        <v>26</v>
      </c>
      <c r="G263" s="14">
        <v>9032</v>
      </c>
      <c r="H263" s="15">
        <f t="shared" si="9"/>
        <v>18064</v>
      </c>
      <c r="I263" s="27" t="s">
        <v>406</v>
      </c>
      <c r="J263" s="28"/>
    </row>
    <row r="264" spans="1:10" ht="408.95" customHeight="1">
      <c r="A264" s="12">
        <v>198</v>
      </c>
      <c r="B264" s="16" t="s">
        <v>408</v>
      </c>
      <c r="C264" s="54" t="s">
        <v>409</v>
      </c>
      <c r="D264" s="54"/>
      <c r="E264" s="16">
        <v>4</v>
      </c>
      <c r="F264" s="16" t="s">
        <v>26</v>
      </c>
      <c r="G264" s="14">
        <v>9032</v>
      </c>
      <c r="H264" s="18">
        <f t="shared" si="9"/>
        <v>36128</v>
      </c>
      <c r="I264" s="27" t="s">
        <v>407</v>
      </c>
      <c r="J264" s="29"/>
    </row>
    <row r="265" spans="1:10" ht="408.95" customHeight="1">
      <c r="A265" s="12">
        <v>199</v>
      </c>
      <c r="B265" s="22" t="s">
        <v>410</v>
      </c>
      <c r="C265" s="55" t="s">
        <v>411</v>
      </c>
      <c r="D265" s="55"/>
      <c r="E265" s="19">
        <v>20</v>
      </c>
      <c r="F265" s="13" t="s">
        <v>26</v>
      </c>
      <c r="G265" s="14">
        <v>1535</v>
      </c>
      <c r="H265" s="15">
        <f t="shared" si="9"/>
        <v>30700</v>
      </c>
      <c r="I265" s="27" t="s">
        <v>412</v>
      </c>
      <c r="J265" s="28"/>
    </row>
    <row r="266" spans="1:10" ht="408.95" customHeight="1">
      <c r="A266" s="12">
        <v>200</v>
      </c>
      <c r="B266" s="13" t="s">
        <v>410</v>
      </c>
      <c r="C266" s="55" t="s">
        <v>413</v>
      </c>
      <c r="D266" s="55"/>
      <c r="E266" s="22">
        <v>6</v>
      </c>
      <c r="F266" s="22" t="s">
        <v>26</v>
      </c>
      <c r="G266" s="14">
        <v>1863</v>
      </c>
      <c r="H266" s="15">
        <f t="shared" si="9"/>
        <v>11178</v>
      </c>
      <c r="I266" s="27" t="s">
        <v>414</v>
      </c>
      <c r="J266" s="28"/>
    </row>
    <row r="267" spans="1:10" ht="408.95" customHeight="1">
      <c r="A267" s="12">
        <v>201</v>
      </c>
      <c r="B267" s="16" t="s">
        <v>415</v>
      </c>
      <c r="C267" s="54" t="s">
        <v>416</v>
      </c>
      <c r="D267" s="54"/>
      <c r="E267" s="21">
        <v>28</v>
      </c>
      <c r="F267" s="16" t="s">
        <v>161</v>
      </c>
      <c r="G267" s="14">
        <v>2168</v>
      </c>
      <c r="H267" s="18">
        <f t="shared" si="9"/>
        <v>60704</v>
      </c>
      <c r="I267" s="27" t="s">
        <v>417</v>
      </c>
      <c r="J267" s="29"/>
    </row>
    <row r="268" spans="1:10" ht="408.95" customHeight="1">
      <c r="A268" s="12">
        <v>202</v>
      </c>
      <c r="B268" s="13" t="s">
        <v>410</v>
      </c>
      <c r="C268" s="55" t="s">
        <v>418</v>
      </c>
      <c r="D268" s="55"/>
      <c r="E268" s="19">
        <v>50</v>
      </c>
      <c r="F268" s="13" t="s">
        <v>26</v>
      </c>
      <c r="G268" s="14">
        <v>2269</v>
      </c>
      <c r="H268" s="15">
        <f t="shared" si="9"/>
        <v>113450</v>
      </c>
      <c r="I268" s="27" t="s">
        <v>419</v>
      </c>
      <c r="J268" s="28"/>
    </row>
    <row r="269" spans="1:10" ht="129" customHeight="1">
      <c r="A269" s="12">
        <v>203</v>
      </c>
      <c r="B269" s="13" t="s">
        <v>420</v>
      </c>
      <c r="C269" s="55" t="s">
        <v>421</v>
      </c>
      <c r="D269" s="55"/>
      <c r="E269" s="19">
        <v>3</v>
      </c>
      <c r="F269" s="13" t="s">
        <v>112</v>
      </c>
      <c r="G269" s="14">
        <v>20887</v>
      </c>
      <c r="H269" s="15">
        <f t="shared" si="9"/>
        <v>62661</v>
      </c>
      <c r="I269" s="27" t="s">
        <v>422</v>
      </c>
      <c r="J269" s="28"/>
    </row>
    <row r="270" spans="1:10" ht="408.95" customHeight="1">
      <c r="A270" s="12">
        <v>204</v>
      </c>
      <c r="B270" s="16" t="s">
        <v>423</v>
      </c>
      <c r="C270" s="54" t="s">
        <v>222</v>
      </c>
      <c r="D270" s="54"/>
      <c r="E270" s="17">
        <v>62</v>
      </c>
      <c r="F270" s="16" t="s">
        <v>26</v>
      </c>
      <c r="G270" s="14">
        <v>3026</v>
      </c>
      <c r="H270" s="18">
        <f t="shared" si="9"/>
        <v>187612</v>
      </c>
      <c r="I270" s="27" t="s">
        <v>424</v>
      </c>
      <c r="J270" s="29"/>
    </row>
    <row r="271" spans="1:10" ht="95.1" customHeight="1">
      <c r="A271" s="12">
        <v>205</v>
      </c>
      <c r="B271" s="22" t="s">
        <v>425</v>
      </c>
      <c r="C271" s="55" t="s">
        <v>426</v>
      </c>
      <c r="D271" s="55"/>
      <c r="E271" s="22">
        <v>272</v>
      </c>
      <c r="F271" s="22" t="s">
        <v>7</v>
      </c>
      <c r="G271" s="14">
        <v>305</v>
      </c>
      <c r="H271" s="15">
        <f t="shared" si="9"/>
        <v>82960</v>
      </c>
      <c r="I271" s="27" t="s">
        <v>427</v>
      </c>
      <c r="J271" s="28"/>
    </row>
    <row r="272" spans="1:10" ht="210" customHeight="1">
      <c r="A272" s="12">
        <v>206</v>
      </c>
      <c r="B272" s="13" t="s">
        <v>428</v>
      </c>
      <c r="C272" s="55" t="s">
        <v>429</v>
      </c>
      <c r="D272" s="55"/>
      <c r="E272" s="19">
        <v>16</v>
      </c>
      <c r="F272" s="13" t="s">
        <v>26</v>
      </c>
      <c r="G272" s="14">
        <v>5442</v>
      </c>
      <c r="H272" s="15">
        <f t="shared" si="9"/>
        <v>87072</v>
      </c>
      <c r="I272" s="27" t="s">
        <v>430</v>
      </c>
      <c r="J272" s="28"/>
    </row>
    <row r="273" spans="1:10" ht="180" customHeight="1">
      <c r="A273" s="12">
        <v>207</v>
      </c>
      <c r="B273" s="16" t="s">
        <v>431</v>
      </c>
      <c r="C273" s="54" t="s">
        <v>432</v>
      </c>
      <c r="D273" s="54"/>
      <c r="E273" s="17">
        <v>136</v>
      </c>
      <c r="F273" s="16" t="s">
        <v>7</v>
      </c>
      <c r="G273" s="14">
        <v>2856</v>
      </c>
      <c r="H273" s="18">
        <f t="shared" si="9"/>
        <v>388416</v>
      </c>
      <c r="I273" s="30" t="s">
        <v>433</v>
      </c>
      <c r="J273" s="29"/>
    </row>
    <row r="274" spans="1:10" ht="180" customHeight="1">
      <c r="A274" s="12">
        <v>208</v>
      </c>
      <c r="B274" s="13" t="s">
        <v>434</v>
      </c>
      <c r="C274" s="55" t="s">
        <v>435</v>
      </c>
      <c r="D274" s="55"/>
      <c r="E274" s="19">
        <v>10</v>
      </c>
      <c r="F274" s="13" t="s">
        <v>161</v>
      </c>
      <c r="G274" s="14">
        <v>3793</v>
      </c>
      <c r="H274" s="15">
        <f t="shared" si="9"/>
        <v>37930</v>
      </c>
      <c r="I274" s="30" t="s">
        <v>436</v>
      </c>
      <c r="J274" s="28"/>
    </row>
    <row r="275" spans="1:10" ht="189.95" customHeight="1">
      <c r="A275" s="12">
        <v>209</v>
      </c>
      <c r="B275" s="16" t="s">
        <v>437</v>
      </c>
      <c r="C275" s="54" t="s">
        <v>438</v>
      </c>
      <c r="D275" s="54"/>
      <c r="E275" s="17">
        <v>35</v>
      </c>
      <c r="F275" s="16" t="s">
        <v>7</v>
      </c>
      <c r="G275" s="14">
        <v>3331</v>
      </c>
      <c r="H275" s="18">
        <f t="shared" si="9"/>
        <v>116585</v>
      </c>
      <c r="I275" s="30" t="s">
        <v>439</v>
      </c>
      <c r="J275" s="29"/>
    </row>
    <row r="276" spans="1:10" ht="189.95" customHeight="1">
      <c r="A276" s="12">
        <v>210</v>
      </c>
      <c r="B276" s="13" t="s">
        <v>440</v>
      </c>
      <c r="C276" s="55" t="s">
        <v>441</v>
      </c>
      <c r="D276" s="55"/>
      <c r="E276" s="19">
        <v>5</v>
      </c>
      <c r="F276" s="13" t="s">
        <v>7</v>
      </c>
      <c r="G276" s="14">
        <v>3331</v>
      </c>
      <c r="H276" s="15">
        <f t="shared" si="9"/>
        <v>16655</v>
      </c>
      <c r="I276" s="30" t="s">
        <v>439</v>
      </c>
      <c r="J276" s="28"/>
    </row>
    <row r="277" spans="1:10" ht="180" customHeight="1">
      <c r="A277" s="12">
        <v>211</v>
      </c>
      <c r="B277" s="13" t="s">
        <v>173</v>
      </c>
      <c r="C277" s="55" t="s">
        <v>442</v>
      </c>
      <c r="D277" s="55"/>
      <c r="E277" s="19">
        <v>18</v>
      </c>
      <c r="F277" s="13" t="s">
        <v>112</v>
      </c>
      <c r="G277" s="14">
        <v>29574</v>
      </c>
      <c r="H277" s="15">
        <f t="shared" si="9"/>
        <v>532332</v>
      </c>
      <c r="I277" s="30" t="s">
        <v>443</v>
      </c>
      <c r="J277" s="28"/>
    </row>
    <row r="278" spans="1:10" ht="249.95" customHeight="1">
      <c r="A278" s="12">
        <v>212</v>
      </c>
      <c r="B278" s="16" t="s">
        <v>173</v>
      </c>
      <c r="C278" s="54" t="s">
        <v>444</v>
      </c>
      <c r="D278" s="54"/>
      <c r="E278" s="17">
        <v>9</v>
      </c>
      <c r="F278" s="16" t="s">
        <v>112</v>
      </c>
      <c r="G278" s="14">
        <v>38736</v>
      </c>
      <c r="H278" s="18">
        <f t="shared" si="9"/>
        <v>348624</v>
      </c>
      <c r="I278" s="30" t="s">
        <v>445</v>
      </c>
      <c r="J278" s="29"/>
    </row>
    <row r="279" spans="1:10" ht="320.10000000000002" customHeight="1">
      <c r="A279" s="12">
        <v>213</v>
      </c>
      <c r="B279" s="16" t="s">
        <v>446</v>
      </c>
      <c r="C279" s="54" t="s">
        <v>177</v>
      </c>
      <c r="D279" s="54"/>
      <c r="E279" s="17">
        <v>2</v>
      </c>
      <c r="F279" s="16" t="s">
        <v>7</v>
      </c>
      <c r="G279" s="14">
        <v>660</v>
      </c>
      <c r="H279" s="18">
        <f t="shared" si="9"/>
        <v>1320</v>
      </c>
      <c r="I279" s="27" t="s">
        <v>447</v>
      </c>
      <c r="J279" s="29"/>
    </row>
    <row r="280" spans="1:10" ht="200.1" customHeight="1">
      <c r="A280" s="12">
        <v>214</v>
      </c>
      <c r="B280" s="13" t="s">
        <v>448</v>
      </c>
      <c r="C280" s="55" t="s">
        <v>449</v>
      </c>
      <c r="D280" s="55"/>
      <c r="E280" s="19">
        <v>2</v>
      </c>
      <c r="F280" s="13" t="s">
        <v>7</v>
      </c>
      <c r="G280" s="14">
        <v>1880</v>
      </c>
      <c r="H280" s="15">
        <f t="shared" si="9"/>
        <v>3760</v>
      </c>
      <c r="I280" s="27" t="s">
        <v>83</v>
      </c>
      <c r="J280" s="28"/>
    </row>
    <row r="281" spans="1:10" ht="200.1" customHeight="1">
      <c r="A281" s="12">
        <v>215</v>
      </c>
      <c r="B281" s="16" t="s">
        <v>448</v>
      </c>
      <c r="C281" s="54" t="s">
        <v>450</v>
      </c>
      <c r="D281" s="54"/>
      <c r="E281" s="17">
        <v>1</v>
      </c>
      <c r="F281" s="16" t="s">
        <v>7</v>
      </c>
      <c r="G281" s="14">
        <v>2518</v>
      </c>
      <c r="H281" s="18">
        <f t="shared" si="9"/>
        <v>2518</v>
      </c>
      <c r="I281" s="27" t="s">
        <v>83</v>
      </c>
      <c r="J281" s="29"/>
    </row>
    <row r="282" spans="1:10" ht="320.10000000000002" customHeight="1">
      <c r="A282" s="12">
        <v>216</v>
      </c>
      <c r="B282" s="22" t="s">
        <v>451</v>
      </c>
      <c r="C282" s="55" t="s">
        <v>452</v>
      </c>
      <c r="D282" s="55"/>
      <c r="E282" s="19">
        <v>1</v>
      </c>
      <c r="F282" s="13" t="s">
        <v>7</v>
      </c>
      <c r="G282" s="14">
        <v>2213</v>
      </c>
      <c r="H282" s="15">
        <f t="shared" si="9"/>
        <v>2213</v>
      </c>
      <c r="I282" s="27" t="s">
        <v>453</v>
      </c>
      <c r="J282" s="28"/>
    </row>
    <row r="283" spans="1:10" ht="230.1" customHeight="1">
      <c r="A283" s="12">
        <v>217</v>
      </c>
      <c r="B283" s="13" t="s">
        <v>454</v>
      </c>
      <c r="C283" s="55" t="s">
        <v>455</v>
      </c>
      <c r="D283" s="55"/>
      <c r="E283" s="19">
        <v>18</v>
      </c>
      <c r="F283" s="13" t="s">
        <v>7</v>
      </c>
      <c r="G283" s="14">
        <v>5582</v>
      </c>
      <c r="H283" s="15">
        <f t="shared" si="9"/>
        <v>100476</v>
      </c>
      <c r="I283" s="27" t="s">
        <v>456</v>
      </c>
      <c r="J283" s="28"/>
    </row>
    <row r="284" spans="1:10" ht="320.10000000000002" customHeight="1">
      <c r="A284" s="12">
        <v>218</v>
      </c>
      <c r="B284" s="16" t="s">
        <v>457</v>
      </c>
      <c r="C284" s="54" t="s">
        <v>458</v>
      </c>
      <c r="D284" s="54"/>
      <c r="E284" s="17">
        <v>1</v>
      </c>
      <c r="F284" s="16" t="s">
        <v>7</v>
      </c>
      <c r="G284" s="14">
        <v>3726</v>
      </c>
      <c r="H284" s="18">
        <f t="shared" si="9"/>
        <v>3726</v>
      </c>
      <c r="I284" s="27" t="s">
        <v>459</v>
      </c>
      <c r="J284" s="29"/>
    </row>
    <row r="285" spans="1:10" ht="320.10000000000002" customHeight="1">
      <c r="A285" s="12">
        <v>219</v>
      </c>
      <c r="B285" s="22" t="s">
        <v>460</v>
      </c>
      <c r="C285" s="55" t="s">
        <v>461</v>
      </c>
      <c r="D285" s="55"/>
      <c r="E285" s="19">
        <v>1</v>
      </c>
      <c r="F285" s="13" t="s">
        <v>7</v>
      </c>
      <c r="G285" s="14">
        <v>3726</v>
      </c>
      <c r="H285" s="15">
        <f t="shared" si="9"/>
        <v>3726</v>
      </c>
      <c r="I285" s="27" t="s">
        <v>462</v>
      </c>
      <c r="J285" s="28"/>
    </row>
    <row r="286" spans="1:10" ht="150" customHeight="1">
      <c r="A286" s="12">
        <v>220</v>
      </c>
      <c r="B286" s="16" t="s">
        <v>460</v>
      </c>
      <c r="C286" s="54" t="s">
        <v>463</v>
      </c>
      <c r="D286" s="54"/>
      <c r="E286" s="17">
        <v>2</v>
      </c>
      <c r="F286" s="16" t="s">
        <v>7</v>
      </c>
      <c r="G286" s="14">
        <v>10947</v>
      </c>
      <c r="H286" s="18">
        <f t="shared" si="9"/>
        <v>21894</v>
      </c>
      <c r="I286" s="27" t="s">
        <v>464</v>
      </c>
      <c r="J286" s="29"/>
    </row>
    <row r="287" spans="1:10" ht="180" customHeight="1">
      <c r="A287" s="12">
        <v>221</v>
      </c>
      <c r="B287" s="16" t="s">
        <v>173</v>
      </c>
      <c r="C287" s="54" t="s">
        <v>465</v>
      </c>
      <c r="D287" s="54"/>
      <c r="E287" s="17">
        <v>3</v>
      </c>
      <c r="F287" s="16" t="s">
        <v>112</v>
      </c>
      <c r="G287" s="14">
        <v>10771</v>
      </c>
      <c r="H287" s="18">
        <f t="shared" si="9"/>
        <v>32313</v>
      </c>
      <c r="I287" s="30" t="s">
        <v>466</v>
      </c>
      <c r="J287" s="29"/>
    </row>
    <row r="288" spans="1:10" ht="200.1" customHeight="1">
      <c r="A288" s="12">
        <v>222</v>
      </c>
      <c r="B288" s="16" t="s">
        <v>467</v>
      </c>
      <c r="C288" s="54" t="s">
        <v>413</v>
      </c>
      <c r="D288" s="54"/>
      <c r="E288" s="17">
        <v>27</v>
      </c>
      <c r="F288" s="16" t="s">
        <v>112</v>
      </c>
      <c r="G288" s="14">
        <v>3974</v>
      </c>
      <c r="H288" s="18">
        <f t="shared" si="9"/>
        <v>107298</v>
      </c>
      <c r="I288" s="27" t="s">
        <v>468</v>
      </c>
      <c r="J288" s="29"/>
    </row>
    <row r="289" spans="1:10" ht="150" customHeight="1">
      <c r="A289" s="12">
        <v>223</v>
      </c>
      <c r="B289" s="13" t="s">
        <v>469</v>
      </c>
      <c r="C289" s="55" t="s">
        <v>231</v>
      </c>
      <c r="D289" s="55"/>
      <c r="E289" s="19">
        <v>2</v>
      </c>
      <c r="F289" s="13" t="s">
        <v>26</v>
      </c>
      <c r="G289" s="14">
        <v>4155</v>
      </c>
      <c r="H289" s="15">
        <f t="shared" si="9"/>
        <v>8310</v>
      </c>
      <c r="I289" s="30" t="s">
        <v>470</v>
      </c>
      <c r="J289" s="28"/>
    </row>
    <row r="290" spans="1:10" ht="150" customHeight="1">
      <c r="A290" s="12">
        <v>224</v>
      </c>
      <c r="B290" s="16" t="s">
        <v>471</v>
      </c>
      <c r="C290" s="54" t="s">
        <v>205</v>
      </c>
      <c r="D290" s="54"/>
      <c r="E290" s="17">
        <v>1</v>
      </c>
      <c r="F290" s="16" t="s">
        <v>26</v>
      </c>
      <c r="G290" s="14">
        <v>3974</v>
      </c>
      <c r="H290" s="18">
        <f t="shared" si="9"/>
        <v>3974</v>
      </c>
      <c r="I290" s="27" t="s">
        <v>472</v>
      </c>
      <c r="J290" s="29"/>
    </row>
    <row r="291" spans="1:10" ht="171" customHeight="1">
      <c r="A291" s="12">
        <v>225</v>
      </c>
      <c r="B291" s="13" t="s">
        <v>473</v>
      </c>
      <c r="C291" s="55" t="s">
        <v>474</v>
      </c>
      <c r="D291" s="55"/>
      <c r="E291" s="19">
        <v>4</v>
      </c>
      <c r="F291" s="13" t="s">
        <v>112</v>
      </c>
      <c r="G291" s="14">
        <v>13006</v>
      </c>
      <c r="H291" s="15">
        <f t="shared" ref="H291:H313" si="10">E291*G291</f>
        <v>52024</v>
      </c>
      <c r="I291" s="27" t="s">
        <v>475</v>
      </c>
      <c r="J291" s="28"/>
    </row>
    <row r="292" spans="1:10" ht="170.1" customHeight="1">
      <c r="A292" s="12">
        <v>226</v>
      </c>
      <c r="B292" s="16" t="s">
        <v>476</v>
      </c>
      <c r="C292" s="54" t="s">
        <v>477</v>
      </c>
      <c r="D292" s="54"/>
      <c r="E292" s="17">
        <v>1</v>
      </c>
      <c r="F292" s="36" t="s">
        <v>112</v>
      </c>
      <c r="G292" s="14">
        <v>3906</v>
      </c>
      <c r="H292" s="18">
        <f t="shared" si="10"/>
        <v>3906</v>
      </c>
      <c r="I292" s="27" t="s">
        <v>478</v>
      </c>
      <c r="J292" s="29"/>
    </row>
    <row r="293" spans="1:10" ht="170.1" customHeight="1">
      <c r="A293" s="12">
        <v>227</v>
      </c>
      <c r="B293" s="13" t="s">
        <v>479</v>
      </c>
      <c r="C293" s="55" t="s">
        <v>480</v>
      </c>
      <c r="D293" s="55"/>
      <c r="E293" s="19">
        <v>1</v>
      </c>
      <c r="F293" s="13" t="s">
        <v>26</v>
      </c>
      <c r="G293" s="14">
        <v>3703</v>
      </c>
      <c r="H293" s="15">
        <f t="shared" si="10"/>
        <v>3703</v>
      </c>
      <c r="I293" s="27" t="s">
        <v>481</v>
      </c>
      <c r="J293" s="28"/>
    </row>
    <row r="294" spans="1:10" ht="200.1" customHeight="1">
      <c r="A294" s="12">
        <v>228</v>
      </c>
      <c r="B294" s="16" t="s">
        <v>482</v>
      </c>
      <c r="C294" s="54" t="s">
        <v>483</v>
      </c>
      <c r="D294" s="54"/>
      <c r="E294" s="17">
        <v>1</v>
      </c>
      <c r="F294" s="16" t="s">
        <v>112</v>
      </c>
      <c r="G294" s="14">
        <v>12300</v>
      </c>
      <c r="H294" s="18">
        <f t="shared" si="10"/>
        <v>12300</v>
      </c>
      <c r="I294" s="27" t="s">
        <v>484</v>
      </c>
      <c r="J294" s="29"/>
    </row>
    <row r="295" spans="1:10" ht="200.1" customHeight="1">
      <c r="A295" s="12">
        <v>229</v>
      </c>
      <c r="B295" s="16" t="s">
        <v>485</v>
      </c>
      <c r="C295" s="54" t="s">
        <v>486</v>
      </c>
      <c r="D295" s="54"/>
      <c r="E295" s="21">
        <v>15</v>
      </c>
      <c r="F295" s="16" t="s">
        <v>26</v>
      </c>
      <c r="G295" s="14">
        <v>5363</v>
      </c>
      <c r="H295" s="18">
        <f t="shared" si="10"/>
        <v>80445</v>
      </c>
      <c r="I295" s="27" t="s">
        <v>481</v>
      </c>
      <c r="J295" s="29"/>
    </row>
    <row r="296" spans="1:10" ht="200.1" customHeight="1">
      <c r="A296" s="12">
        <v>230</v>
      </c>
      <c r="B296" s="13" t="s">
        <v>487</v>
      </c>
      <c r="C296" s="55" t="s">
        <v>488</v>
      </c>
      <c r="D296" s="55"/>
      <c r="E296" s="19">
        <v>1</v>
      </c>
      <c r="F296" s="13" t="s">
        <v>26</v>
      </c>
      <c r="G296" s="14">
        <v>5373</v>
      </c>
      <c r="H296" s="15">
        <f t="shared" si="10"/>
        <v>5373</v>
      </c>
      <c r="I296" s="27" t="s">
        <v>481</v>
      </c>
      <c r="J296" s="28"/>
    </row>
    <row r="297" spans="1:10" ht="249.95" customHeight="1">
      <c r="A297" s="12">
        <v>231</v>
      </c>
      <c r="B297" s="16" t="s">
        <v>487</v>
      </c>
      <c r="C297" s="54" t="s">
        <v>489</v>
      </c>
      <c r="D297" s="54"/>
      <c r="E297" s="17">
        <v>1</v>
      </c>
      <c r="F297" s="16" t="s">
        <v>26</v>
      </c>
      <c r="G297" s="14">
        <v>4798</v>
      </c>
      <c r="H297" s="18">
        <f t="shared" si="10"/>
        <v>4798</v>
      </c>
      <c r="I297" s="27" t="s">
        <v>490</v>
      </c>
      <c r="J297" s="29"/>
    </row>
    <row r="298" spans="1:10" ht="137.1" customHeight="1">
      <c r="A298" s="12">
        <v>232</v>
      </c>
      <c r="B298" s="16" t="s">
        <v>491</v>
      </c>
      <c r="C298" s="54" t="s">
        <v>205</v>
      </c>
      <c r="D298" s="54"/>
      <c r="E298" s="17">
        <v>1</v>
      </c>
      <c r="F298" s="16" t="s">
        <v>26</v>
      </c>
      <c r="G298" s="14">
        <v>14677</v>
      </c>
      <c r="H298" s="18">
        <f t="shared" si="10"/>
        <v>14677</v>
      </c>
      <c r="I298" s="30" t="s">
        <v>245</v>
      </c>
      <c r="J298" s="29"/>
    </row>
    <row r="299" spans="1:10" ht="249.95" customHeight="1">
      <c r="A299" s="12">
        <v>233</v>
      </c>
      <c r="B299" s="16" t="s">
        <v>492</v>
      </c>
      <c r="C299" s="54" t="s">
        <v>493</v>
      </c>
      <c r="D299" s="54"/>
      <c r="E299" s="17">
        <v>3</v>
      </c>
      <c r="F299" s="16" t="s">
        <v>26</v>
      </c>
      <c r="G299" s="14">
        <v>4155</v>
      </c>
      <c r="H299" s="18">
        <f t="shared" si="10"/>
        <v>12465</v>
      </c>
      <c r="I299" s="27" t="s">
        <v>494</v>
      </c>
      <c r="J299" s="29"/>
    </row>
    <row r="300" spans="1:10" ht="219.95" customHeight="1">
      <c r="A300" s="12">
        <v>234</v>
      </c>
      <c r="B300" s="16" t="s">
        <v>495</v>
      </c>
      <c r="C300" s="54" t="s">
        <v>496</v>
      </c>
      <c r="D300" s="54"/>
      <c r="E300" s="21">
        <v>14</v>
      </c>
      <c r="F300" s="16" t="s">
        <v>26</v>
      </c>
      <c r="G300" s="14">
        <v>5373</v>
      </c>
      <c r="H300" s="18">
        <f t="shared" si="10"/>
        <v>75222</v>
      </c>
      <c r="I300" s="27" t="s">
        <v>497</v>
      </c>
      <c r="J300" s="29"/>
    </row>
    <row r="301" spans="1:10" ht="200.1" customHeight="1">
      <c r="A301" s="12">
        <v>235</v>
      </c>
      <c r="B301" s="13" t="s">
        <v>498</v>
      </c>
      <c r="C301" s="55" t="s">
        <v>499</v>
      </c>
      <c r="D301" s="55"/>
      <c r="E301" s="23">
        <v>14</v>
      </c>
      <c r="F301" s="13" t="s">
        <v>26</v>
      </c>
      <c r="G301" s="14">
        <v>3455</v>
      </c>
      <c r="H301" s="15">
        <f t="shared" si="10"/>
        <v>48370</v>
      </c>
      <c r="I301" s="27" t="s">
        <v>500</v>
      </c>
      <c r="J301" s="28"/>
    </row>
    <row r="302" spans="1:10" ht="99.95" customHeight="1">
      <c r="A302" s="12">
        <v>236</v>
      </c>
      <c r="B302" s="16" t="s">
        <v>501</v>
      </c>
      <c r="C302" s="54" t="s">
        <v>502</v>
      </c>
      <c r="D302" s="54"/>
      <c r="E302" s="17">
        <v>1</v>
      </c>
      <c r="F302" s="16" t="s">
        <v>26</v>
      </c>
      <c r="G302" s="14">
        <v>9213</v>
      </c>
      <c r="H302" s="18">
        <f t="shared" si="10"/>
        <v>9213</v>
      </c>
      <c r="I302" s="58" t="s">
        <v>503</v>
      </c>
      <c r="J302" s="29"/>
    </row>
    <row r="303" spans="1:10" ht="99.95" customHeight="1">
      <c r="A303" s="12">
        <v>237</v>
      </c>
      <c r="B303" s="16" t="s">
        <v>501</v>
      </c>
      <c r="C303" s="54" t="s">
        <v>504</v>
      </c>
      <c r="D303" s="54"/>
      <c r="E303" s="17">
        <v>1</v>
      </c>
      <c r="F303" s="16" t="s">
        <v>26</v>
      </c>
      <c r="G303" s="14">
        <v>11324</v>
      </c>
      <c r="H303" s="18">
        <f t="shared" si="10"/>
        <v>11324</v>
      </c>
      <c r="I303" s="58"/>
      <c r="J303" s="29"/>
    </row>
    <row r="304" spans="1:10" ht="219.95" customHeight="1">
      <c r="A304" s="12">
        <v>238</v>
      </c>
      <c r="B304" s="13" t="s">
        <v>501</v>
      </c>
      <c r="C304" s="55" t="s">
        <v>505</v>
      </c>
      <c r="D304" s="55"/>
      <c r="E304" s="19">
        <v>1</v>
      </c>
      <c r="F304" s="13" t="s">
        <v>26</v>
      </c>
      <c r="G304" s="14">
        <v>4034</v>
      </c>
      <c r="H304" s="15">
        <f t="shared" si="10"/>
        <v>4034</v>
      </c>
      <c r="I304" s="27" t="s">
        <v>506</v>
      </c>
      <c r="J304" s="28"/>
    </row>
    <row r="305" spans="1:10" ht="200.1" customHeight="1">
      <c r="A305" s="12">
        <v>239</v>
      </c>
      <c r="B305" s="13" t="s">
        <v>501</v>
      </c>
      <c r="C305" s="55" t="s">
        <v>507</v>
      </c>
      <c r="D305" s="55"/>
      <c r="E305" s="19">
        <v>1</v>
      </c>
      <c r="F305" s="13" t="s">
        <v>26</v>
      </c>
      <c r="G305" s="14">
        <v>11516</v>
      </c>
      <c r="H305" s="15">
        <f t="shared" si="10"/>
        <v>11516</v>
      </c>
      <c r="I305" s="27" t="s">
        <v>500</v>
      </c>
      <c r="J305" s="28"/>
    </row>
    <row r="306" spans="1:10" ht="83.1" customHeight="1">
      <c r="A306" s="12">
        <v>240</v>
      </c>
      <c r="B306" s="13" t="s">
        <v>508</v>
      </c>
      <c r="C306" s="55" t="s">
        <v>69</v>
      </c>
      <c r="D306" s="55"/>
      <c r="E306" s="19">
        <v>30</v>
      </c>
      <c r="F306" s="13" t="s">
        <v>161</v>
      </c>
      <c r="G306" s="14">
        <v>156</v>
      </c>
      <c r="H306" s="15">
        <f t="shared" si="10"/>
        <v>4680</v>
      </c>
      <c r="I306" s="27" t="s">
        <v>509</v>
      </c>
      <c r="J306" s="28"/>
    </row>
    <row r="307" spans="1:10" ht="75" customHeight="1">
      <c r="A307" s="12">
        <v>241</v>
      </c>
      <c r="B307" s="16" t="s">
        <v>508</v>
      </c>
      <c r="C307" s="54" t="s">
        <v>69</v>
      </c>
      <c r="D307" s="54"/>
      <c r="E307" s="17">
        <f>130+34</f>
        <v>164</v>
      </c>
      <c r="F307" s="16" t="s">
        <v>161</v>
      </c>
      <c r="G307" s="14">
        <v>135</v>
      </c>
      <c r="H307" s="18">
        <f t="shared" si="10"/>
        <v>22140</v>
      </c>
      <c r="I307" s="27" t="s">
        <v>510</v>
      </c>
      <c r="J307" s="29"/>
    </row>
    <row r="308" spans="1:10" ht="68.099999999999994" customHeight="1">
      <c r="A308" s="12">
        <v>242</v>
      </c>
      <c r="B308" s="13" t="s">
        <v>508</v>
      </c>
      <c r="C308" s="55" t="s">
        <v>69</v>
      </c>
      <c r="D308" s="55"/>
      <c r="E308" s="24">
        <f>25</f>
        <v>25</v>
      </c>
      <c r="F308" s="13" t="s">
        <v>161</v>
      </c>
      <c r="G308" s="14">
        <v>156</v>
      </c>
      <c r="H308" s="15">
        <f t="shared" si="10"/>
        <v>3900</v>
      </c>
      <c r="I308" s="39" t="s">
        <v>511</v>
      </c>
      <c r="J308" s="28"/>
    </row>
    <row r="309" spans="1:10" ht="159.94999999999999" customHeight="1">
      <c r="A309" s="12">
        <v>243</v>
      </c>
      <c r="B309" s="16" t="s">
        <v>512</v>
      </c>
      <c r="C309" s="54" t="s">
        <v>69</v>
      </c>
      <c r="D309" s="54"/>
      <c r="E309" s="17">
        <f>11+7</f>
        <v>18</v>
      </c>
      <c r="F309" s="16" t="s">
        <v>161</v>
      </c>
      <c r="G309" s="14">
        <v>303</v>
      </c>
      <c r="H309" s="18">
        <f t="shared" si="10"/>
        <v>5454</v>
      </c>
      <c r="I309" s="27" t="s">
        <v>513</v>
      </c>
      <c r="J309" s="29"/>
    </row>
    <row r="310" spans="1:10" ht="200.1" customHeight="1">
      <c r="A310" s="12">
        <v>244</v>
      </c>
      <c r="B310" s="13" t="s">
        <v>514</v>
      </c>
      <c r="C310" s="55" t="s">
        <v>69</v>
      </c>
      <c r="D310" s="55"/>
      <c r="E310" s="19">
        <f>11+7</f>
        <v>18</v>
      </c>
      <c r="F310" s="13" t="s">
        <v>161</v>
      </c>
      <c r="G310" s="14">
        <v>469</v>
      </c>
      <c r="H310" s="15">
        <f t="shared" si="10"/>
        <v>8442</v>
      </c>
      <c r="I310" s="27" t="s">
        <v>515</v>
      </c>
      <c r="J310" s="28"/>
    </row>
    <row r="311" spans="1:10" ht="233.1" customHeight="1">
      <c r="A311" s="12">
        <v>245</v>
      </c>
      <c r="B311" s="16" t="s">
        <v>516</v>
      </c>
      <c r="C311" s="54" t="s">
        <v>69</v>
      </c>
      <c r="D311" s="54"/>
      <c r="E311" s="17">
        <f>9+7</f>
        <v>16</v>
      </c>
      <c r="F311" s="16" t="s">
        <v>161</v>
      </c>
      <c r="G311" s="14">
        <v>431</v>
      </c>
      <c r="H311" s="18">
        <f t="shared" si="10"/>
        <v>6896</v>
      </c>
      <c r="I311" s="27" t="s">
        <v>517</v>
      </c>
      <c r="J311" s="29"/>
    </row>
    <row r="312" spans="1:10" ht="320.10000000000002" customHeight="1">
      <c r="A312" s="12">
        <v>246</v>
      </c>
      <c r="B312" s="13" t="s">
        <v>518</v>
      </c>
      <c r="C312" s="55" t="s">
        <v>519</v>
      </c>
      <c r="D312" s="55"/>
      <c r="E312" s="13">
        <v>4</v>
      </c>
      <c r="F312" s="13" t="s">
        <v>26</v>
      </c>
      <c r="G312" s="14">
        <v>2134</v>
      </c>
      <c r="H312" s="15">
        <f t="shared" si="10"/>
        <v>8536</v>
      </c>
      <c r="I312" s="27" t="s">
        <v>520</v>
      </c>
      <c r="J312" s="28"/>
    </row>
    <row r="313" spans="1:10" ht="240" customHeight="1">
      <c r="A313" s="95">
        <v>247</v>
      </c>
      <c r="B313" s="77" t="s">
        <v>521</v>
      </c>
      <c r="C313" s="46" t="s">
        <v>522</v>
      </c>
      <c r="D313" s="47"/>
      <c r="E313" s="85">
        <v>4</v>
      </c>
      <c r="F313" s="77" t="s">
        <v>26</v>
      </c>
      <c r="G313" s="72">
        <v>918</v>
      </c>
      <c r="H313" s="67">
        <f t="shared" si="10"/>
        <v>3672</v>
      </c>
      <c r="I313" s="56" t="s">
        <v>523</v>
      </c>
      <c r="J313" s="28"/>
    </row>
    <row r="314" spans="1:10" ht="240" customHeight="1">
      <c r="A314" s="96"/>
      <c r="B314" s="78"/>
      <c r="C314" s="48"/>
      <c r="D314" s="49"/>
      <c r="E314" s="86"/>
      <c r="F314" s="78"/>
      <c r="G314" s="73"/>
      <c r="H314" s="68"/>
      <c r="I314" s="57"/>
      <c r="J314" s="28"/>
    </row>
    <row r="315" spans="1:10" ht="228.95" customHeight="1">
      <c r="A315" s="12">
        <v>248</v>
      </c>
      <c r="B315" s="25" t="s">
        <v>524</v>
      </c>
      <c r="C315" s="105" t="s">
        <v>525</v>
      </c>
      <c r="D315" s="106"/>
      <c r="E315" s="26">
        <v>284</v>
      </c>
      <c r="F315" s="26" t="s">
        <v>526</v>
      </c>
      <c r="G315" s="37">
        <v>2590</v>
      </c>
      <c r="H315" s="15">
        <f>E315*G315</f>
        <v>735560</v>
      </c>
      <c r="I315" s="30" t="s">
        <v>527</v>
      </c>
      <c r="J315" s="28"/>
    </row>
    <row r="316" spans="1:10" ht="125.1" customHeight="1">
      <c r="A316" s="12">
        <v>249</v>
      </c>
      <c r="B316" s="25" t="s">
        <v>528</v>
      </c>
      <c r="C316" s="105" t="s">
        <v>529</v>
      </c>
      <c r="D316" s="106"/>
      <c r="E316" s="26">
        <v>1</v>
      </c>
      <c r="F316" s="26" t="s">
        <v>530</v>
      </c>
      <c r="G316" s="38">
        <v>330860</v>
      </c>
      <c r="H316" s="15">
        <f>E316*G316</f>
        <v>330860</v>
      </c>
      <c r="I316" s="30" t="s">
        <v>531</v>
      </c>
      <c r="J316" s="28"/>
    </row>
    <row r="317" spans="1:10" ht="120" customHeight="1">
      <c r="A317" s="12">
        <v>250</v>
      </c>
      <c r="B317" s="25" t="s">
        <v>532</v>
      </c>
      <c r="C317" s="105" t="s">
        <v>533</v>
      </c>
      <c r="D317" s="106"/>
      <c r="E317" s="26">
        <v>120</v>
      </c>
      <c r="F317" s="26" t="s">
        <v>275</v>
      </c>
      <c r="G317" s="37">
        <v>170</v>
      </c>
      <c r="H317" s="15">
        <f>E317*G317</f>
        <v>20400</v>
      </c>
      <c r="I317" s="30" t="s">
        <v>534</v>
      </c>
      <c r="J317" s="28"/>
    </row>
    <row r="318" spans="1:10" ht="120" customHeight="1">
      <c r="A318" s="12">
        <v>251</v>
      </c>
      <c r="B318" s="25" t="s">
        <v>535</v>
      </c>
      <c r="C318" s="105" t="s">
        <v>536</v>
      </c>
      <c r="D318" s="106"/>
      <c r="E318" s="26">
        <v>24</v>
      </c>
      <c r="F318" s="26" t="s">
        <v>526</v>
      </c>
      <c r="G318" s="37">
        <v>1840</v>
      </c>
      <c r="H318" s="15">
        <f>E318*G318</f>
        <v>44160</v>
      </c>
      <c r="I318" s="30" t="s">
        <v>537</v>
      </c>
      <c r="J318" s="28"/>
    </row>
    <row r="319" spans="1:10" ht="120" customHeight="1">
      <c r="A319" s="12">
        <v>252</v>
      </c>
      <c r="B319" s="13" t="s">
        <v>538</v>
      </c>
      <c r="C319" s="107" t="s">
        <v>539</v>
      </c>
      <c r="D319" s="108"/>
      <c r="E319" s="26">
        <v>4</v>
      </c>
      <c r="F319" s="26" t="s">
        <v>26</v>
      </c>
      <c r="G319" s="14">
        <v>3530</v>
      </c>
      <c r="H319" s="15">
        <f>E319*G319</f>
        <v>14120</v>
      </c>
      <c r="I319" s="27" t="s">
        <v>540</v>
      </c>
      <c r="J319" s="28"/>
    </row>
    <row r="320" spans="1:10" ht="48.95" customHeight="1">
      <c r="A320" s="98" t="s">
        <v>541</v>
      </c>
      <c r="B320" s="99"/>
      <c r="C320" s="99"/>
      <c r="D320" s="99"/>
      <c r="E320" s="99"/>
      <c r="F320" s="99"/>
      <c r="G320" s="100"/>
      <c r="H320" s="18">
        <f>SUM(H3:H319)</f>
        <v>15000000</v>
      </c>
      <c r="I320" s="40">
        <f>H320</f>
        <v>15000000</v>
      </c>
      <c r="J320" s="29"/>
    </row>
    <row r="321" spans="1:9" s="2" customFormat="1" ht="12.75" customHeight="1">
      <c r="A321" s="41"/>
      <c r="B321" s="42"/>
      <c r="C321" s="43"/>
      <c r="D321" s="44"/>
      <c r="E321" s="42"/>
      <c r="F321" s="42"/>
      <c r="G321" s="45"/>
      <c r="H321" s="42"/>
      <c r="I321" s="42"/>
    </row>
    <row r="322" spans="1:9" s="3" customFormat="1" ht="12.75" customHeight="1">
      <c r="A322" s="101"/>
      <c r="B322" s="102"/>
      <c r="C322" s="103"/>
      <c r="D322" s="102"/>
      <c r="E322" s="102"/>
      <c r="F322" s="102"/>
      <c r="G322" s="104"/>
      <c r="H322" s="102"/>
      <c r="I322" s="102"/>
    </row>
  </sheetData>
  <autoFilter ref="A2:I320">
    <extLst/>
  </autoFilter>
  <mergeCells count="614">
    <mergeCell ref="A1:J1"/>
    <mergeCell ref="C2:D2"/>
    <mergeCell ref="C3:D3"/>
    <mergeCell ref="C4:D4"/>
    <mergeCell ref="C5:D5"/>
    <mergeCell ref="C6:D6"/>
    <mergeCell ref="C9:D9"/>
    <mergeCell ref="C10:D10"/>
    <mergeCell ref="C11:D11"/>
    <mergeCell ref="C7:D8"/>
    <mergeCell ref="C12:D12"/>
    <mergeCell ref="C13:D13"/>
    <mergeCell ref="C14:D14"/>
    <mergeCell ref="C15:D15"/>
    <mergeCell ref="C18:D18"/>
    <mergeCell ref="C19:D19"/>
    <mergeCell ref="C20:D20"/>
    <mergeCell ref="C21:D21"/>
    <mergeCell ref="C22:D22"/>
    <mergeCell ref="C16:D17"/>
    <mergeCell ref="C23:D23"/>
    <mergeCell ref="C24:D24"/>
    <mergeCell ref="C25:D25"/>
    <mergeCell ref="C26:D26"/>
    <mergeCell ref="C27:D27"/>
    <mergeCell ref="C28:D28"/>
    <mergeCell ref="C29:D29"/>
    <mergeCell ref="C30:D30"/>
    <mergeCell ref="C31:D31"/>
    <mergeCell ref="C32:D32"/>
    <mergeCell ref="C33:D33"/>
    <mergeCell ref="C34:D34"/>
    <mergeCell ref="C39:D39"/>
    <mergeCell ref="C40:D40"/>
    <mergeCell ref="C41:D41"/>
    <mergeCell ref="C42:D42"/>
    <mergeCell ref="C43:D43"/>
    <mergeCell ref="C44:D44"/>
    <mergeCell ref="C35:D36"/>
    <mergeCell ref="C37:D38"/>
    <mergeCell ref="C45:D45"/>
    <mergeCell ref="C48:D48"/>
    <mergeCell ref="C49:D49"/>
    <mergeCell ref="C50:D50"/>
    <mergeCell ref="C51:D51"/>
    <mergeCell ref="C52:D52"/>
    <mergeCell ref="C57:D57"/>
    <mergeCell ref="C58:D58"/>
    <mergeCell ref="C59:D59"/>
    <mergeCell ref="C46:D47"/>
    <mergeCell ref="C53:D54"/>
    <mergeCell ref="C55:D56"/>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8:D98"/>
    <mergeCell ref="C99:D99"/>
    <mergeCell ref="C94:D95"/>
    <mergeCell ref="C96:D97"/>
    <mergeCell ref="C100:D100"/>
    <mergeCell ref="C101:D101"/>
    <mergeCell ref="C102:D102"/>
    <mergeCell ref="C103:D103"/>
    <mergeCell ref="C104:D104"/>
    <mergeCell ref="C109:D109"/>
    <mergeCell ref="C110:D110"/>
    <mergeCell ref="C111:D111"/>
    <mergeCell ref="C112:D112"/>
    <mergeCell ref="C105:D106"/>
    <mergeCell ref="C107:D108"/>
    <mergeCell ref="C163:D163"/>
    <mergeCell ref="C164:D164"/>
    <mergeCell ref="C119:D119"/>
    <mergeCell ref="C120:D120"/>
    <mergeCell ref="C121:D121"/>
    <mergeCell ref="C122:D122"/>
    <mergeCell ref="C125:D125"/>
    <mergeCell ref="C144:D144"/>
    <mergeCell ref="C145:D145"/>
    <mergeCell ref="C148:D148"/>
    <mergeCell ref="C149:D149"/>
    <mergeCell ref="C169:D169"/>
    <mergeCell ref="C170:D170"/>
    <mergeCell ref="C186:D186"/>
    <mergeCell ref="C187:D187"/>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00:D200"/>
    <mergeCell ref="C201:D201"/>
    <mergeCell ref="C206:D206"/>
    <mergeCell ref="C207:D207"/>
    <mergeCell ref="C218:D218"/>
    <mergeCell ref="C219:D219"/>
    <mergeCell ref="C220:D220"/>
    <mergeCell ref="C225:D225"/>
    <mergeCell ref="C226:D226"/>
    <mergeCell ref="C227:D227"/>
    <mergeCell ref="C228:D228"/>
    <mergeCell ref="C229:D229"/>
    <mergeCell ref="C230:D230"/>
    <mergeCell ref="C231:D231"/>
    <mergeCell ref="C232:D232"/>
    <mergeCell ref="C233:D233"/>
    <mergeCell ref="C234:D234"/>
    <mergeCell ref="C235:D235"/>
    <mergeCell ref="C236:D236"/>
    <mergeCell ref="C237:D237"/>
    <mergeCell ref="C238:D238"/>
    <mergeCell ref="C239:D239"/>
    <mergeCell ref="C240:D240"/>
    <mergeCell ref="C241:D241"/>
    <mergeCell ref="C242:D242"/>
    <mergeCell ref="C243:D243"/>
    <mergeCell ref="C244:D244"/>
    <mergeCell ref="C245:D245"/>
    <mergeCell ref="C246:D246"/>
    <mergeCell ref="C247:D247"/>
    <mergeCell ref="C248:D248"/>
    <mergeCell ref="C249:D249"/>
    <mergeCell ref="C254:D254"/>
    <mergeCell ref="C255:D255"/>
    <mergeCell ref="C260:D260"/>
    <mergeCell ref="C261:D261"/>
    <mergeCell ref="C262:D262"/>
    <mergeCell ref="C263:D263"/>
    <mergeCell ref="C264:D264"/>
    <mergeCell ref="C265:D265"/>
    <mergeCell ref="C266:D266"/>
    <mergeCell ref="C267:D267"/>
    <mergeCell ref="C268:D268"/>
    <mergeCell ref="C269:D269"/>
    <mergeCell ref="C270:D270"/>
    <mergeCell ref="C271:D271"/>
    <mergeCell ref="C272:D272"/>
    <mergeCell ref="C273:D273"/>
    <mergeCell ref="C274:D274"/>
    <mergeCell ref="C275:D275"/>
    <mergeCell ref="C276:D276"/>
    <mergeCell ref="C277:D277"/>
    <mergeCell ref="C278:D278"/>
    <mergeCell ref="C279:D279"/>
    <mergeCell ref="C280:D280"/>
    <mergeCell ref="C281:D281"/>
    <mergeCell ref="C282:D282"/>
    <mergeCell ref="C283:D283"/>
    <mergeCell ref="C284:D284"/>
    <mergeCell ref="C285:D285"/>
    <mergeCell ref="C286:D286"/>
    <mergeCell ref="C287:D287"/>
    <mergeCell ref="C288:D288"/>
    <mergeCell ref="C289:D289"/>
    <mergeCell ref="C290:D290"/>
    <mergeCell ref="C291:D291"/>
    <mergeCell ref="C292:D292"/>
    <mergeCell ref="C293:D293"/>
    <mergeCell ref="C294:D294"/>
    <mergeCell ref="C295:D295"/>
    <mergeCell ref="C296:D296"/>
    <mergeCell ref="C297:D297"/>
    <mergeCell ref="C298:D298"/>
    <mergeCell ref="C299:D299"/>
    <mergeCell ref="C300:D300"/>
    <mergeCell ref="C301:D301"/>
    <mergeCell ref="C302:D302"/>
    <mergeCell ref="C303:D303"/>
    <mergeCell ref="C304:D304"/>
    <mergeCell ref="C305:D305"/>
    <mergeCell ref="C306:D306"/>
    <mergeCell ref="C307:D307"/>
    <mergeCell ref="C308:D308"/>
    <mergeCell ref="C309:D309"/>
    <mergeCell ref="C310:D310"/>
    <mergeCell ref="C311:D311"/>
    <mergeCell ref="C312:D312"/>
    <mergeCell ref="C315:D315"/>
    <mergeCell ref="C316:D316"/>
    <mergeCell ref="C317:D317"/>
    <mergeCell ref="C318:D318"/>
    <mergeCell ref="C319:D319"/>
    <mergeCell ref="C313:D314"/>
    <mergeCell ref="A320:G320"/>
    <mergeCell ref="A322:I322"/>
    <mergeCell ref="A7:A8"/>
    <mergeCell ref="A16:A17"/>
    <mergeCell ref="A35:A36"/>
    <mergeCell ref="A37:A38"/>
    <mergeCell ref="A46:A47"/>
    <mergeCell ref="A50:A51"/>
    <mergeCell ref="A53:A54"/>
    <mergeCell ref="A55:A56"/>
    <mergeCell ref="A105:A106"/>
    <mergeCell ref="A107:A108"/>
    <mergeCell ref="A111:A112"/>
    <mergeCell ref="A113:A114"/>
    <mergeCell ref="A115:A116"/>
    <mergeCell ref="A117:A118"/>
    <mergeCell ref="A123:A124"/>
    <mergeCell ref="A126:A127"/>
    <mergeCell ref="A128:A129"/>
    <mergeCell ref="A130:A131"/>
    <mergeCell ref="A132:A133"/>
    <mergeCell ref="A134:A135"/>
    <mergeCell ref="A136:A137"/>
    <mergeCell ref="A138:A139"/>
    <mergeCell ref="A140:A141"/>
    <mergeCell ref="A142:A143"/>
    <mergeCell ref="A146:A147"/>
    <mergeCell ref="A152:A153"/>
    <mergeCell ref="A156:A157"/>
    <mergeCell ref="A161:A162"/>
    <mergeCell ref="A165:A168"/>
    <mergeCell ref="A172:A173"/>
    <mergeCell ref="A174:A176"/>
    <mergeCell ref="A177:A180"/>
    <mergeCell ref="A181:A185"/>
    <mergeCell ref="A186:A187"/>
    <mergeCell ref="A188:A189"/>
    <mergeCell ref="A190:A191"/>
    <mergeCell ref="A192:A193"/>
    <mergeCell ref="A194:A195"/>
    <mergeCell ref="A196:A197"/>
    <mergeCell ref="A198:A199"/>
    <mergeCell ref="A200:A201"/>
    <mergeCell ref="A202:A203"/>
    <mergeCell ref="A204:A205"/>
    <mergeCell ref="A208:A209"/>
    <mergeCell ref="A210:A211"/>
    <mergeCell ref="A212:A213"/>
    <mergeCell ref="A214:A215"/>
    <mergeCell ref="A216:A217"/>
    <mergeCell ref="A221:A222"/>
    <mergeCell ref="A223:A224"/>
    <mergeCell ref="A239:A240"/>
    <mergeCell ref="A250:A253"/>
    <mergeCell ref="A256:A257"/>
    <mergeCell ref="A258:A259"/>
    <mergeCell ref="A313:A314"/>
    <mergeCell ref="B7:B8"/>
    <mergeCell ref="B16:B17"/>
    <mergeCell ref="B35:B36"/>
    <mergeCell ref="B37:B38"/>
    <mergeCell ref="B46:B47"/>
    <mergeCell ref="B50:B51"/>
    <mergeCell ref="B53:B54"/>
    <mergeCell ref="B55:B56"/>
    <mergeCell ref="B94:B95"/>
    <mergeCell ref="B96:B97"/>
    <mergeCell ref="B105:B106"/>
    <mergeCell ref="B107:B108"/>
    <mergeCell ref="B111:B112"/>
    <mergeCell ref="B113:B114"/>
    <mergeCell ref="B115:B116"/>
    <mergeCell ref="B117:B118"/>
    <mergeCell ref="B123:B124"/>
    <mergeCell ref="B126:B127"/>
    <mergeCell ref="B128:B129"/>
    <mergeCell ref="B130:B131"/>
    <mergeCell ref="B132:B133"/>
    <mergeCell ref="B134:B135"/>
    <mergeCell ref="B136:B137"/>
    <mergeCell ref="B138:B139"/>
    <mergeCell ref="B140:B141"/>
    <mergeCell ref="B142:B143"/>
    <mergeCell ref="B146:B147"/>
    <mergeCell ref="B152:B153"/>
    <mergeCell ref="B156:B157"/>
    <mergeCell ref="B161:B162"/>
    <mergeCell ref="B165:B168"/>
    <mergeCell ref="B171:B173"/>
    <mergeCell ref="B174:B176"/>
    <mergeCell ref="B177:B180"/>
    <mergeCell ref="B181:B185"/>
    <mergeCell ref="B186:B187"/>
    <mergeCell ref="B188:B189"/>
    <mergeCell ref="B190:B191"/>
    <mergeCell ref="B192:B193"/>
    <mergeCell ref="B194:B195"/>
    <mergeCell ref="B196:B197"/>
    <mergeCell ref="B198:B199"/>
    <mergeCell ref="B200:B201"/>
    <mergeCell ref="B202:B203"/>
    <mergeCell ref="B204:B205"/>
    <mergeCell ref="B208:B209"/>
    <mergeCell ref="B210:B211"/>
    <mergeCell ref="B212:B213"/>
    <mergeCell ref="B214:B215"/>
    <mergeCell ref="B216:B217"/>
    <mergeCell ref="B221:B222"/>
    <mergeCell ref="B223:B224"/>
    <mergeCell ref="B250:B253"/>
    <mergeCell ref="B256:B257"/>
    <mergeCell ref="B258:B259"/>
    <mergeCell ref="B313:B314"/>
    <mergeCell ref="C165:C168"/>
    <mergeCell ref="C177:C180"/>
    <mergeCell ref="C181:C185"/>
    <mergeCell ref="C250:C253"/>
    <mergeCell ref="E7:E8"/>
    <mergeCell ref="E16:E17"/>
    <mergeCell ref="E35:E36"/>
    <mergeCell ref="E37:E38"/>
    <mergeCell ref="E46:E47"/>
    <mergeCell ref="E53:E54"/>
    <mergeCell ref="E55:E56"/>
    <mergeCell ref="E94:E95"/>
    <mergeCell ref="E96:E97"/>
    <mergeCell ref="E105:E106"/>
    <mergeCell ref="E107:E108"/>
    <mergeCell ref="E113:E114"/>
    <mergeCell ref="E115:E116"/>
    <mergeCell ref="E117:E118"/>
    <mergeCell ref="E123:E124"/>
    <mergeCell ref="E126:E127"/>
    <mergeCell ref="E128:E129"/>
    <mergeCell ref="E130:E131"/>
    <mergeCell ref="E132:E133"/>
    <mergeCell ref="E134:E135"/>
    <mergeCell ref="E136:E137"/>
    <mergeCell ref="E138:E139"/>
    <mergeCell ref="E140:E141"/>
    <mergeCell ref="E142:E143"/>
    <mergeCell ref="E146:E147"/>
    <mergeCell ref="E152:E153"/>
    <mergeCell ref="E156:E157"/>
    <mergeCell ref="E161:E162"/>
    <mergeCell ref="E171:E173"/>
    <mergeCell ref="E174:E176"/>
    <mergeCell ref="E202:E203"/>
    <mergeCell ref="E204:E205"/>
    <mergeCell ref="E208:E209"/>
    <mergeCell ref="E210:E211"/>
    <mergeCell ref="E212:E213"/>
    <mergeCell ref="E214:E215"/>
    <mergeCell ref="E216:E217"/>
    <mergeCell ref="E221:E222"/>
    <mergeCell ref="E223:E224"/>
    <mergeCell ref="E256:E257"/>
    <mergeCell ref="E258:E259"/>
    <mergeCell ref="E313:E314"/>
    <mergeCell ref="F7:F8"/>
    <mergeCell ref="F16:F17"/>
    <mergeCell ref="F35:F36"/>
    <mergeCell ref="F37:F38"/>
    <mergeCell ref="F46:F47"/>
    <mergeCell ref="F53:F54"/>
    <mergeCell ref="F55:F56"/>
    <mergeCell ref="F94:F95"/>
    <mergeCell ref="F96:F97"/>
    <mergeCell ref="F105:F106"/>
    <mergeCell ref="F107:F108"/>
    <mergeCell ref="F113:F114"/>
    <mergeCell ref="F115:F116"/>
    <mergeCell ref="F117:F118"/>
    <mergeCell ref="F123:F124"/>
    <mergeCell ref="F126:F127"/>
    <mergeCell ref="F128:F129"/>
    <mergeCell ref="F130:F131"/>
    <mergeCell ref="F132:F133"/>
    <mergeCell ref="F134:F135"/>
    <mergeCell ref="F136:F137"/>
    <mergeCell ref="F138:F139"/>
    <mergeCell ref="F140:F141"/>
    <mergeCell ref="F142:F143"/>
    <mergeCell ref="F146:F147"/>
    <mergeCell ref="F152:F153"/>
    <mergeCell ref="F156:F157"/>
    <mergeCell ref="F161:F162"/>
    <mergeCell ref="F171:F173"/>
    <mergeCell ref="F174:F176"/>
    <mergeCell ref="F202:F203"/>
    <mergeCell ref="F204:F205"/>
    <mergeCell ref="F208:F209"/>
    <mergeCell ref="F210:F211"/>
    <mergeCell ref="F212:F213"/>
    <mergeCell ref="F214:F215"/>
    <mergeCell ref="F216:F217"/>
    <mergeCell ref="F221:F222"/>
    <mergeCell ref="F223:F224"/>
    <mergeCell ref="F256:F257"/>
    <mergeCell ref="F258:F259"/>
    <mergeCell ref="F313:F314"/>
    <mergeCell ref="G7:G8"/>
    <mergeCell ref="G16:G17"/>
    <mergeCell ref="G35:G36"/>
    <mergeCell ref="G37:G38"/>
    <mergeCell ref="G46:G47"/>
    <mergeCell ref="G53:G54"/>
    <mergeCell ref="G55:G56"/>
    <mergeCell ref="G94:G95"/>
    <mergeCell ref="G96:G97"/>
    <mergeCell ref="G105:G106"/>
    <mergeCell ref="G107:G108"/>
    <mergeCell ref="G113:G114"/>
    <mergeCell ref="G115:G116"/>
    <mergeCell ref="G117:G118"/>
    <mergeCell ref="G123:G124"/>
    <mergeCell ref="G126:G127"/>
    <mergeCell ref="G128:G129"/>
    <mergeCell ref="G130:G131"/>
    <mergeCell ref="G132:G133"/>
    <mergeCell ref="G134:G135"/>
    <mergeCell ref="G136:G137"/>
    <mergeCell ref="G138:G139"/>
    <mergeCell ref="G140:G141"/>
    <mergeCell ref="G142:G143"/>
    <mergeCell ref="G146:G147"/>
    <mergeCell ref="G152:G153"/>
    <mergeCell ref="G156:G157"/>
    <mergeCell ref="G161:G162"/>
    <mergeCell ref="G171:G173"/>
    <mergeCell ref="G174:G176"/>
    <mergeCell ref="G202:G203"/>
    <mergeCell ref="G204:G205"/>
    <mergeCell ref="G208:G209"/>
    <mergeCell ref="G210:G211"/>
    <mergeCell ref="G212:G213"/>
    <mergeCell ref="G214:G215"/>
    <mergeCell ref="G216:G217"/>
    <mergeCell ref="G221:G222"/>
    <mergeCell ref="G223:G224"/>
    <mergeCell ref="G256:G257"/>
    <mergeCell ref="G258:G259"/>
    <mergeCell ref="G313:G314"/>
    <mergeCell ref="H7:H8"/>
    <mergeCell ref="H16:H17"/>
    <mergeCell ref="H35:H36"/>
    <mergeCell ref="H37:H38"/>
    <mergeCell ref="H46:H47"/>
    <mergeCell ref="H53:H54"/>
    <mergeCell ref="H55:H56"/>
    <mergeCell ref="H94:H95"/>
    <mergeCell ref="H96:H97"/>
    <mergeCell ref="H105:H106"/>
    <mergeCell ref="H107:H108"/>
    <mergeCell ref="H113:H114"/>
    <mergeCell ref="H115:H116"/>
    <mergeCell ref="H117:H118"/>
    <mergeCell ref="H123:H124"/>
    <mergeCell ref="H126:H127"/>
    <mergeCell ref="H128:H129"/>
    <mergeCell ref="H130:H131"/>
    <mergeCell ref="H132:H133"/>
    <mergeCell ref="H134:H135"/>
    <mergeCell ref="H136:H137"/>
    <mergeCell ref="H138:H139"/>
    <mergeCell ref="H140:H141"/>
    <mergeCell ref="H142:H143"/>
    <mergeCell ref="H146:H147"/>
    <mergeCell ref="H152:H153"/>
    <mergeCell ref="H156:H157"/>
    <mergeCell ref="H161:H162"/>
    <mergeCell ref="H171:H173"/>
    <mergeCell ref="H174:H176"/>
    <mergeCell ref="H202:H203"/>
    <mergeCell ref="H204:H205"/>
    <mergeCell ref="H208:H209"/>
    <mergeCell ref="H210:H211"/>
    <mergeCell ref="H212:H213"/>
    <mergeCell ref="H214:H215"/>
    <mergeCell ref="H216:H217"/>
    <mergeCell ref="H221:H222"/>
    <mergeCell ref="H223:H224"/>
    <mergeCell ref="H256:H257"/>
    <mergeCell ref="H258:H259"/>
    <mergeCell ref="H313:H314"/>
    <mergeCell ref="I7:I8"/>
    <mergeCell ref="I16:I17"/>
    <mergeCell ref="I18:I19"/>
    <mergeCell ref="I35:I36"/>
    <mergeCell ref="I37:I38"/>
    <mergeCell ref="I41:I43"/>
    <mergeCell ref="I44:I45"/>
    <mergeCell ref="I46:I47"/>
    <mergeCell ref="I48:I49"/>
    <mergeCell ref="I50:I51"/>
    <mergeCell ref="I53:I54"/>
    <mergeCell ref="I55:I56"/>
    <mergeCell ref="I58:I90"/>
    <mergeCell ref="I91:I93"/>
    <mergeCell ref="I94:I95"/>
    <mergeCell ref="I96:I97"/>
    <mergeCell ref="I103:I104"/>
    <mergeCell ref="I105:I106"/>
    <mergeCell ref="I107:I108"/>
    <mergeCell ref="I111:I112"/>
    <mergeCell ref="I113:I114"/>
    <mergeCell ref="I115:I116"/>
    <mergeCell ref="I117:I118"/>
    <mergeCell ref="I123:I124"/>
    <mergeCell ref="I126:I127"/>
    <mergeCell ref="I128:I129"/>
    <mergeCell ref="I130:I131"/>
    <mergeCell ref="I132:I133"/>
    <mergeCell ref="I134:I135"/>
    <mergeCell ref="I136:I137"/>
    <mergeCell ref="I138:I139"/>
    <mergeCell ref="I140:I141"/>
    <mergeCell ref="I142:I143"/>
    <mergeCell ref="I144:I145"/>
    <mergeCell ref="I146:I147"/>
    <mergeCell ref="I152:I153"/>
    <mergeCell ref="I156:I157"/>
    <mergeCell ref="I161:I162"/>
    <mergeCell ref="I165:I168"/>
    <mergeCell ref="I171:I173"/>
    <mergeCell ref="I174:I176"/>
    <mergeCell ref="I177:I180"/>
    <mergeCell ref="I181:I185"/>
    <mergeCell ref="I186:I187"/>
    <mergeCell ref="I188:I189"/>
    <mergeCell ref="I190:I191"/>
    <mergeCell ref="I192:I193"/>
    <mergeCell ref="I194:I195"/>
    <mergeCell ref="I196:I197"/>
    <mergeCell ref="I198:I199"/>
    <mergeCell ref="I200:I201"/>
    <mergeCell ref="I202:I203"/>
    <mergeCell ref="I204:I205"/>
    <mergeCell ref="I206:I207"/>
    <mergeCell ref="I208:I209"/>
    <mergeCell ref="I210:I211"/>
    <mergeCell ref="I212:I213"/>
    <mergeCell ref="I214:I215"/>
    <mergeCell ref="I216:I217"/>
    <mergeCell ref="I221:I222"/>
    <mergeCell ref="I223:I224"/>
    <mergeCell ref="I239:I240"/>
    <mergeCell ref="I250:I253"/>
    <mergeCell ref="I256:I257"/>
    <mergeCell ref="I258:I259"/>
    <mergeCell ref="I302:I303"/>
    <mergeCell ref="I313:I314"/>
    <mergeCell ref="J165:J168"/>
    <mergeCell ref="J177:J180"/>
    <mergeCell ref="J181:J185"/>
    <mergeCell ref="J250:J253"/>
    <mergeCell ref="C146:D147"/>
    <mergeCell ref="C152:D153"/>
    <mergeCell ref="C156:D157"/>
    <mergeCell ref="C171:D173"/>
    <mergeCell ref="C174:D176"/>
    <mergeCell ref="C202:D203"/>
    <mergeCell ref="C204:D205"/>
    <mergeCell ref="C208:D209"/>
    <mergeCell ref="C210:D211"/>
    <mergeCell ref="C212:D213"/>
    <mergeCell ref="C214:D215"/>
    <mergeCell ref="C216:D217"/>
    <mergeCell ref="C221:D222"/>
    <mergeCell ref="C223:D224"/>
    <mergeCell ref="C256:D257"/>
    <mergeCell ref="C258:D259"/>
    <mergeCell ref="C113:D114"/>
    <mergeCell ref="C115:D116"/>
    <mergeCell ref="C117:D118"/>
    <mergeCell ref="C123:D124"/>
    <mergeCell ref="C161:D162"/>
    <mergeCell ref="C126:D127"/>
    <mergeCell ref="C128:D129"/>
    <mergeCell ref="C130:D131"/>
    <mergeCell ref="C132:D133"/>
    <mergeCell ref="C134:D135"/>
    <mergeCell ref="C136:D137"/>
    <mergeCell ref="C138:D139"/>
    <mergeCell ref="C140:D141"/>
    <mergeCell ref="C142:D143"/>
    <mergeCell ref="C150:D150"/>
    <mergeCell ref="C151:D151"/>
    <mergeCell ref="C154:D154"/>
    <mergeCell ref="C155:D155"/>
    <mergeCell ref="C158:D158"/>
    <mergeCell ref="C159:D159"/>
    <mergeCell ref="C160:D160"/>
  </mergeCells>
  <phoneticPr fontId="13" type="noConversion"/>
  <pageMargins left="0.47222222222222199" right="0.23611111111111099" top="0.118055555555556" bottom="7.8472222222222193E-2" header="0.3" footer="0.118055555555556"/>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1-23层家具汇总</vt:lpstr>
      <vt:lpstr>'1-23层家具汇总'!Print_Area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王莹莹</cp:lastModifiedBy>
  <dcterms:created xsi:type="dcterms:W3CDTF">2023-05-12T11:15:00Z</dcterms:created>
  <dcterms:modified xsi:type="dcterms:W3CDTF">2024-09-03T07:32:47Z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C297052737094AEDB3DD0BD3C9C91066_13</vt:lpwstr>
  </property>
  <property fmtid="{D5CDD505-2E9C-101B-9397-08002B2CF9AE}" pid="4" name="KSOReadingLayout">
    <vt:bool>true</vt:bool>
  </property>
</Properties>
</file>